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_RAPORTY OKRESOWE\2014\Raport za IV kwartał 2014\dane finansowe na stronę internetową\"/>
    </mc:Choice>
  </mc:AlternateContent>
  <bookViews>
    <workbookView xWindow="480" yWindow="105" windowWidth="18195" windowHeight="6915" tabRatio="911"/>
  </bookViews>
  <sheets>
    <sheet name="RZiS LUG S.A." sheetId="2" r:id="rId1"/>
    <sheet name="Sk. spr.z cał.doch. LUG S.A." sheetId="4" r:id="rId2"/>
    <sheet name="Bilans LUG S.A." sheetId="3" r:id="rId3"/>
    <sheet name="Zest.zmian w kap.wł. LUG S.A." sheetId="5" r:id="rId4"/>
    <sheet name="Rach.przep.pienięż LUG S.A." sheetId="6" r:id="rId5"/>
    <sheet name="Wybrane dane finansowe LUG S.A " sheetId="7" r:id="rId6"/>
    <sheet name="Wskaźniki finansowe LUG S.A." sheetId="8" r:id="rId7"/>
    <sheet name="Kursy walut" sheetId="9" r:id="rId8"/>
  </sheets>
  <calcPr calcId="152511"/>
</workbook>
</file>

<file path=xl/calcChain.xml><?xml version="1.0" encoding="utf-8"?>
<calcChain xmlns="http://schemas.openxmlformats.org/spreadsheetml/2006/main">
  <c r="D4" i="3" l="1"/>
  <c r="C4" i="3"/>
</calcChain>
</file>

<file path=xl/sharedStrings.xml><?xml version="1.0" encoding="utf-8"?>
<sst xmlns="http://schemas.openxmlformats.org/spreadsheetml/2006/main" count="262" uniqueCount="180">
  <si>
    <t>Przychody ze sprzedaży</t>
  </si>
  <si>
    <t>Przychody ze sprzedaży produktów i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</si>
  <si>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</si>
  <si>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</si>
  <si>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</si>
  <si>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</si>
  <si>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</si>
  <si>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Różnica z tytułu przekazania aktywów niegotówkowych właścicielom</t>
  </si>
  <si>
    <t>Pozostałe przychody operacyjne</t>
  </si>
  <si>
    <t>Koszty sprzedaży</t>
  </si>
  <si>
    <t>Koszty ogólnego zarządu</t>
  </si>
  <si>
    <t>Nakłady na prace badawcze i rozwojowe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</si>
  <si>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</si>
  <si>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</si>
  <si>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</si>
  <si>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</si>
  <si>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wycenianych metodą praw własności</t>
  </si>
  <si>
    <t>Zysk (strata) przed opodatkowaniem</t>
  </si>
  <si>
    <t>Podatek dochodowy</t>
  </si>
  <si>
    <t>Zysk (strata) netto należny udziałowcom mniejszościowym</t>
  </si>
  <si>
    <t>Zysk (strata) netto z działalności kontynuowanej</t>
  </si>
  <si>
    <t>Zysk (strata) z działalności zaniechanej</t>
  </si>
  <si>
    <t>Zysk (strata) netto</t>
  </si>
  <si>
    <t>Zysk (strata) netto należny akcjonariuszom jenostki dominującej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</si>
  <si>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</si>
  <si>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</si>
  <si>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</si>
  <si>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</si>
  <si>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w tys. PLN</t>
  </si>
  <si>
    <t>Aktywa trwałe</t>
  </si>
  <si>
    <t>Rzeczowe aktywa trwałe</t>
  </si>
  <si>
    <t xml:space="preserve">Wartości niematerialne </t>
  </si>
  <si>
    <t>Nieruchomości inwestycyjne</t>
  </si>
  <si>
    <t>Inwestycje w jednostkach podporządkowanych</t>
  </si>
  <si>
    <t>Aktywa finansowe dostepne do sprzedaży</t>
  </si>
  <si>
    <t>Pozostałe aktywa finansowe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</si>
  <si>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</si>
  <si>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</si>
  <si>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</si>
  <si>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</si>
  <si>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</si>
  <si>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</si>
  <si>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</si>
  <si>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</si>
  <si>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</si>
  <si>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</si>
  <si>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</si>
  <si>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</si>
  <si>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</si>
  <si>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AKTYWA</t>
  </si>
  <si>
    <t>PASYWA</t>
  </si>
  <si>
    <t>Kapitał własny</t>
  </si>
  <si>
    <t>Kapitał zakładowy</t>
  </si>
  <si>
    <t>Kapitał zapasowy z emisji akcji powyżej wartości nominalnej</t>
  </si>
  <si>
    <t>Akcje własne</t>
  </si>
  <si>
    <t>Pozostałe kapitały</t>
  </si>
  <si>
    <t>Niepodzielony wynik finansowy</t>
  </si>
  <si>
    <t>Różnice kursowe z przeliczenia</t>
  </si>
  <si>
    <t>Zyski zatrzymane</t>
  </si>
  <si>
    <t>Wynik finansowy bieżącego okresu</t>
  </si>
  <si>
    <t>Kapitał akcjonariuszy mniejszościowych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</si>
  <si>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</si>
  <si>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</si>
  <si>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</si>
  <si>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</si>
  <si>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</si>
  <si>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</si>
  <si>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</si>
  <si>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</si>
  <si>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</si>
  <si>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</si>
  <si>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</si>
  <si>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</si>
  <si>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Zobowiązania bezpośrednio związane z aktywami klasyfikowanymi jako przeznaczone do sprzedaży</t>
  </si>
  <si>
    <t>PASYWA  RAZEM</t>
  </si>
  <si>
    <t>Wartość księgowa na akcję (w zł)</t>
  </si>
  <si>
    <t>Zmiany w nadwyżce z przeszacowania</t>
  </si>
  <si>
    <t>Zyski (straty) z tytułu przeszacowania składników aktywów finansowych dostępnych do sprzedaży</t>
  </si>
  <si>
    <t>Efektywna część zysków i strat związanych z instrumentami zabezpieczającymi przepływy środków pieniężnych</t>
  </si>
  <si>
    <t>Zyski (straty) aktuarialne z programów określonych świadczeń emerytalnych</t>
  </si>
  <si>
    <t>Różnice kursowe z wyceny jednostek działających za granicą</t>
  </si>
  <si>
    <t>Podatek dochodowy związany z elementami pozostałych całkowitych dochodów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</si>
  <si>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</si>
  <si>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</si>
  <si>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</si>
  <si>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 xml:space="preserve">Kapitały zapasowy ze sprzedaży akcji powyżej ceny nominalnej </t>
  </si>
  <si>
    <t>Kapitał własny akcjonariuszy jednostki dominującej</t>
  </si>
  <si>
    <t>Kapitał
własny ogółem</t>
  </si>
  <si>
    <t>Zmiany zasad (polityki) rachunkowości</t>
  </si>
  <si>
    <t>Korekty z tyt. błędów podstawowych</t>
  </si>
  <si>
    <t>Kapitał własny po korektach</t>
  </si>
  <si>
    <t>Emisja akcji</t>
  </si>
  <si>
    <t>Koszty emisji akcji</t>
  </si>
  <si>
    <t>Płatność w formie akcji własnych</t>
  </si>
  <si>
    <t>Podział zysku netto</t>
  </si>
  <si>
    <t>Wypłata dywidendy</t>
  </si>
  <si>
    <t>Suma dochodów całkowitych</t>
  </si>
  <si>
    <t>Dynamika (PLN)</t>
  </si>
  <si>
    <t>2013 PLN</t>
  </si>
  <si>
    <t>2013 EUR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</si>
  <si>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</si>
  <si>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</si>
  <si>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</si>
  <si>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</si>
  <si>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</si>
  <si>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*</t>
  </si>
  <si>
    <t>EBITDA</t>
  </si>
  <si>
    <t>Zysk (strata) brutto</t>
  </si>
  <si>
    <t>Aktywa razem, w tym: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</si>
  <si>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</si>
  <si>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</si>
  <si>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</si>
  <si>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</si>
  <si>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</si>
  <si>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długoterminowe</t>
  </si>
  <si>
    <t>Kapitał własny, w tym:</t>
  </si>
  <si>
    <t>Kapitał podstawowy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</si>
  <si>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</si>
  <si>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</si>
  <si>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</si>
  <si>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</si>
  <si>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</si>
  <si>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</si>
  <si>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</si>
  <si>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>Kurs euro na dzień bilansowy</t>
  </si>
  <si>
    <t>Średni kurs euro w okresie</t>
  </si>
  <si>
    <t>II. Korekty razem</t>
  </si>
  <si>
    <t>1. Amortyzacja (w tym odpisy wartości firmy lub ujemnej wartości firmy)</t>
  </si>
  <si>
    <t>2. Zyski (straty) z tytułu różnic kursowych</t>
  </si>
  <si>
    <t>3. Odsetki i udziały w zyskach (dywidendy)</t>
  </si>
  <si>
    <t>4. Zysk (strata) z działalnosci inwestycyjnej</t>
  </si>
  <si>
    <t>5. Zmiana stanu rezerw</t>
  </si>
  <si>
    <t>6. Zmiana stanu zapasów</t>
  </si>
  <si>
    <t>7. Zmiana stanu należności</t>
  </si>
  <si>
    <t>8. Zmiana stanu zobowiązań krótkoterminowych, z z wyjątkiem pożyczek i kredytów</t>
  </si>
  <si>
    <t>9. Zmiana stanu rozliczeń międzyokresowych</t>
  </si>
  <si>
    <t>10. Inne korekty z działalności operacyjnej</t>
  </si>
  <si>
    <t>III. Przepływy pieniężne netto z działalności operacyjnej (I+/–II)</t>
  </si>
  <si>
    <t>I. Wpływy</t>
  </si>
  <si>
    <t>1. Zbycie wartości niematerialnych i prawnych oraz rzeczowych aktywów trwałych</t>
  </si>
  <si>
    <t>2. Zbycie inwestycji w nieruchomości oraz wartości niematerialne i prawne</t>
  </si>
  <si>
    <t>4. Inne wpływy inwestycyjne</t>
  </si>
  <si>
    <t>II. Wydatki</t>
  </si>
  <si>
    <t>1. Nabycie wartości niematerialnych i prawnych oraz rzeczowych aktywów trwałych</t>
  </si>
  <si>
    <t>2. Inwestycje w nieruchomości oraz wartości niematerialane i prawne</t>
  </si>
  <si>
    <t>4. Inne wydatki inwestycyjne</t>
  </si>
  <si>
    <t>III. Przepływy pieniężne netto z działalności inwestycyjnej (I–II)</t>
  </si>
  <si>
    <t>III. Przepływy pieniężne netto z działalności finansowej (I–II)</t>
  </si>
  <si>
    <t>D. Przepływy pieniężne netto razem (A.III.+/–B.III+/–C.III)</t>
  </si>
  <si>
    <t>E. Bilansowa zmiana stanu środków pieniężnych, w tym:</t>
  </si>
  <si>
    <t>– zmiana stanu środków pienięznych z tytułu różnic kursowych</t>
  </si>
  <si>
    <t>F. Środki pieniężne na początek okresu</t>
  </si>
  <si>
    <t>G. Środki pieniężne na koniec okresu (F+D), w tym</t>
  </si>
  <si>
    <t>– o ograniczonej mozliwości dysponowania</t>
  </si>
  <si>
    <t>A. DZIAŁALNOŚĆ OPERACYJNA</t>
  </si>
  <si>
    <t>B. DZIAŁALNOŚĆ INWESTYCYJNA</t>
  </si>
  <si>
    <t>C. DZIAŁALNOŚĆ FINANSOWA</t>
  </si>
  <si>
    <t>I. Zysk (strata) przed opodatkowaniem</t>
  </si>
  <si>
    <t>3. Z aktywów finansowych</t>
  </si>
  <si>
    <t>udział w zyskach (stratach) netto jednostek wycenianych metodą praw własności</t>
  </si>
  <si>
    <t>Kapitał własny na dzień  01.01.2013 r.</t>
  </si>
  <si>
    <t>Kapitał własny na dzień  01.01.2014 r.</t>
  </si>
  <si>
    <t>2014 PLN</t>
  </si>
  <si>
    <t>2014 EUR</t>
  </si>
  <si>
    <t>3. Na aktywa finansowe</t>
  </si>
  <si>
    <t>Kapitał własny na dzień  30.09.2014 r.</t>
  </si>
  <si>
    <t>za okres 01.01.2014 - 31.12.2014</t>
  </si>
  <si>
    <t>za okres 01.01.2013 - 31.12.2013</t>
  </si>
  <si>
    <t>stan na 31.12.2013 r.</t>
  </si>
  <si>
    <t>stan na 31.12.2014 r.</t>
  </si>
  <si>
    <t>Kapitał własny na dzień  31.12.2013 r.</t>
  </si>
  <si>
    <t>dwanaście miesięcy zakończonych - 31.12.2013r.</t>
  </si>
  <si>
    <t>dwanaście miesięcy zakończonych - 31.12.2014r.</t>
  </si>
  <si>
    <t>za okres 01.10.2014 - 31.12.2014</t>
  </si>
  <si>
    <t>za okres 01.10.2013 - 31.12.2013</t>
  </si>
  <si>
    <t>4Q</t>
  </si>
  <si>
    <t>1-4Q</t>
  </si>
  <si>
    <t>(31.12.)</t>
  </si>
  <si>
    <t>1-4 Q</t>
  </si>
  <si>
    <t>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</si>
</sst>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z_ł_-;\-* #,##0\ _z_ł_-;_-* &quot;-&quot;\ _z_ł_-;_-@_-"/>
    <numFmt numFmtId="43" formatCode="_-* #,##0.00\ _z_ł_-;\-* #,##0.00\ _z_ł_-;_-* &quot;-&quot;??\ _z_ł_-;_-@_-"/>
    <numFmt numFmtId="164" formatCode="0.0000"/>
    <numFmt numFmtId="165" formatCode="#0.0000"/>
    <numFmt numFmtId="166" formatCode="yyyymmdd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rgb="FFC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double">
        <color rgb="FF808080"/>
      </left>
      <right/>
      <top style="double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double">
        <color rgb="FF808080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/>
      <right style="double">
        <color rgb="FF808080"/>
      </right>
      <top style="double">
        <color rgb="FF808080"/>
      </top>
      <bottom style="thin">
        <color rgb="FF808080"/>
      </bottom>
      <diagonal/>
    </border>
    <border>
      <left/>
      <right/>
      <top style="double">
        <color rgb="FF808080"/>
      </top>
      <bottom style="thin">
        <color rgb="FF808080"/>
      </bottom>
      <diagonal/>
    </border>
    <border>
      <left/>
      <right/>
      <top/>
      <bottom style="double">
        <color rgb="FF808080"/>
      </bottom>
      <diagonal/>
    </border>
    <border>
      <left/>
      <right style="double">
        <color theme="0" tint="-0.499984740745262"/>
      </right>
      <top/>
      <bottom style="double">
        <color rgb="FF808080"/>
      </bottom>
      <diagonal/>
    </border>
    <border>
      <left/>
      <right/>
      <top/>
      <bottom style="thin">
        <color theme="1" tint="0.499984740745262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7">
    <xf numFmtId="0" fontId="0" fillId="0" borderId="0" xfId="0"/>
    <xf numFmtId="0" fontId="2" fillId="3" borderId="1" xfId="2" applyFont="1" applyFill="1" applyBorder="1" applyAlignment="1">
      <alignment horizontal="center" vertical="center" wrapText="1"/>
    </xf>
    <xf numFmtId="49" fontId="2" fillId="4" borderId="2" xfId="2" applyNumberFormat="1" applyFont="1" applyFill="1" applyBorder="1" applyAlignment="1">
      <alignment vertical="center" wrapText="1"/>
    </xf>
    <xf numFmtId="49" fontId="3" fillId="0" borderId="2" xfId="2" applyNumberFormat="1" applyFont="1" applyFill="1" applyBorder="1" applyAlignment="1">
      <alignment horizontal="left" vertical="center" wrapText="1"/>
    </xf>
    <xf numFmtId="49" fontId="3" fillId="0" borderId="2" xfId="2" applyNumberFormat="1" applyFont="1" applyFill="1" applyBorder="1" applyAlignment="1">
      <alignment vertical="center" wrapText="1"/>
    </xf>
    <xf numFmtId="49" fontId="4" fillId="4" borderId="2" xfId="2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wrapText="1"/>
    </xf>
    <xf numFmtId="49" fontId="2" fillId="4" borderId="2" xfId="2" applyNumberFormat="1" applyFont="1" applyFill="1" applyBorder="1" applyAlignment="1">
      <alignment horizontal="left" vertical="center" wrapText="1"/>
    </xf>
    <xf numFmtId="49" fontId="2" fillId="4" borderId="3" xfId="2" applyNumberFormat="1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49" fontId="2" fillId="5" borderId="2" xfId="2" applyNumberFormat="1" applyFont="1" applyFill="1" applyBorder="1" applyAlignment="1">
      <alignment vertical="center" wrapText="1"/>
    </xf>
    <xf numFmtId="0" fontId="2" fillId="5" borderId="2" xfId="0" applyFont="1" applyFill="1" applyBorder="1"/>
    <xf numFmtId="49" fontId="2" fillId="5" borderId="3" xfId="2" applyNumberFormat="1" applyFont="1" applyFill="1" applyBorder="1" applyAlignment="1">
      <alignment vertical="center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2" applyFont="1" applyBorder="1"/>
    <xf numFmtId="0" fontId="3" fillId="4" borderId="3" xfId="2" applyFont="1" applyFill="1" applyBorder="1"/>
    <xf numFmtId="0" fontId="2" fillId="3" borderId="1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left" vertical="center"/>
    </xf>
    <xf numFmtId="4" fontId="2" fillId="5" borderId="2" xfId="0" applyNumberFormat="1" applyFont="1" applyFill="1" applyBorder="1" applyAlignment="1" applyProtection="1">
      <alignment horizontal="left" vertical="center" wrapText="1"/>
    </xf>
    <xf numFmtId="4" fontId="2" fillId="5" borderId="3" xfId="0" applyNumberFormat="1" applyFont="1" applyFill="1" applyBorder="1" applyAlignment="1" applyProtection="1">
      <alignment horizontal="left" vertical="center" wrapText="1"/>
    </xf>
    <xf numFmtId="49" fontId="2" fillId="3" borderId="6" xfId="2" applyNumberFormat="1" applyFont="1" applyFill="1" applyBorder="1" applyAlignment="1">
      <alignment horizontal="center" vertical="center" wrapText="1"/>
    </xf>
    <xf numFmtId="49" fontId="2" fillId="3" borderId="7" xfId="2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top"/>
    </xf>
    <xf numFmtId="0" fontId="3" fillId="0" borderId="3" xfId="2" applyFont="1" applyBorder="1"/>
    <xf numFmtId="0" fontId="7" fillId="5" borderId="11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justify" vertical="center"/>
    </xf>
    <xf numFmtId="0" fontId="5" fillId="0" borderId="8" xfId="0" applyFont="1" applyFill="1" applyBorder="1" applyAlignment="1">
      <alignment horizontal="justify" vertical="center"/>
    </xf>
    <xf numFmtId="0" fontId="5" fillId="6" borderId="8" xfId="0" applyFont="1" applyFill="1" applyBorder="1" applyAlignment="1">
      <alignment horizontal="justify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164" fontId="12" fillId="0" borderId="21" xfId="0" applyNumberFormat="1" applyFont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4" fontId="0" fillId="0" borderId="0" xfId="0" applyNumberForma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13" fillId="0" borderId="0" xfId="0" applyFont="1"/>
    <xf numFmtId="0" fontId="13" fillId="7" borderId="24" xfId="0" applyFont="1" applyFill="1" applyBorder="1"/>
    <xf numFmtId="0" fontId="2" fillId="5" borderId="18" xfId="3" applyFont="1" applyFill="1" applyBorder="1" applyAlignment="1">
      <alignment horizontal="left" vertical="center" wrapText="1"/>
    </xf>
    <xf numFmtId="0" fontId="2" fillId="0" borderId="18" xfId="3" applyFont="1" applyFill="1" applyBorder="1" applyAlignment="1">
      <alignment vertical="center" wrapText="1"/>
    </xf>
    <xf numFmtId="0" fontId="3" fillId="0" borderId="18" xfId="3" applyFont="1" applyFill="1" applyBorder="1" applyAlignment="1">
      <alignment horizontal="left" vertical="center" wrapText="1" indent="4"/>
    </xf>
    <xf numFmtId="0" fontId="2" fillId="5" borderId="18" xfId="3" applyFont="1" applyFill="1" applyBorder="1" applyAlignment="1">
      <alignment vertical="center" wrapText="1"/>
    </xf>
    <xf numFmtId="0" fontId="3" fillId="0" borderId="18" xfId="3" applyFont="1" applyFill="1" applyBorder="1" applyAlignment="1">
      <alignment horizontal="left" vertical="center" wrapText="1" indent="8"/>
    </xf>
    <xf numFmtId="0" fontId="3" fillId="0" borderId="19" xfId="3" applyFont="1" applyFill="1" applyBorder="1" applyAlignment="1">
      <alignment horizontal="left" vertical="center" wrapText="1" indent="8"/>
    </xf>
    <xf numFmtId="0" fontId="0" fillId="0" borderId="0" xfId="0" applyFill="1"/>
    <xf numFmtId="49" fontId="2" fillId="0" borderId="25" xfId="2" applyNumberFormat="1" applyFont="1" applyFill="1" applyBorder="1" applyAlignment="1">
      <alignment horizontal="left" vertical="center" wrapText="1"/>
    </xf>
    <xf numFmtId="4" fontId="2" fillId="4" borderId="7" xfId="2" applyNumberFormat="1" applyFont="1" applyFill="1" applyBorder="1" applyAlignment="1">
      <alignment horizontal="right" vertical="center" wrapText="1"/>
    </xf>
    <xf numFmtId="4" fontId="3" fillId="0" borderId="29" xfId="2" applyNumberFormat="1" applyFont="1" applyFill="1" applyBorder="1" applyAlignment="1">
      <alignment horizontal="right" vertical="center" wrapText="1"/>
    </xf>
    <xf numFmtId="4" fontId="2" fillId="4" borderId="29" xfId="2" applyNumberFormat="1" applyFont="1" applyFill="1" applyBorder="1" applyAlignment="1">
      <alignment horizontal="right" vertical="center" wrapText="1"/>
    </xf>
    <xf numFmtId="4" fontId="2" fillId="9" borderId="29" xfId="2" applyNumberFormat="1" applyFont="1" applyFill="1" applyBorder="1" applyAlignment="1">
      <alignment horizontal="right" vertical="center" wrapText="1"/>
    </xf>
    <xf numFmtId="4" fontId="2" fillId="4" borderId="3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29" xfId="2" applyNumberFormat="1" applyFont="1" applyFill="1" applyBorder="1" applyAlignment="1">
      <alignment horizontal="right" vertical="center" wrapText="1"/>
    </xf>
    <xf numFmtId="4" fontId="4" fillId="4" borderId="31" xfId="2" applyNumberFormat="1" applyFont="1" applyFill="1" applyBorder="1" applyAlignment="1">
      <alignment horizontal="right" vertical="center" wrapText="1"/>
    </xf>
    <xf numFmtId="4" fontId="3" fillId="0" borderId="31" xfId="2" applyNumberFormat="1" applyFont="1" applyBorder="1" applyAlignment="1">
      <alignment horizontal="right"/>
    </xf>
    <xf numFmtId="4" fontId="4" fillId="4" borderId="30" xfId="2" applyNumberFormat="1" applyFont="1" applyFill="1" applyBorder="1" applyAlignment="1">
      <alignment horizontal="right" vertical="center" wrapText="1"/>
    </xf>
    <xf numFmtId="4" fontId="4" fillId="4" borderId="29" xfId="2" applyNumberFormat="1" applyFont="1" applyFill="1" applyBorder="1" applyAlignment="1">
      <alignment horizontal="right" vertical="center" wrapText="1"/>
    </xf>
    <xf numFmtId="4" fontId="3" fillId="0" borderId="32" xfId="2" applyNumberFormat="1" applyFont="1" applyFill="1" applyBorder="1" applyAlignment="1">
      <alignment horizontal="right" vertical="center" wrapText="1"/>
    </xf>
    <xf numFmtId="4" fontId="4" fillId="4" borderId="32" xfId="2" applyNumberFormat="1" applyFont="1" applyFill="1" applyBorder="1" applyAlignment="1">
      <alignment horizontal="right" vertical="center" wrapText="1"/>
    </xf>
    <xf numFmtId="0" fontId="14" fillId="0" borderId="0" xfId="0" applyFont="1"/>
    <xf numFmtId="4" fontId="2" fillId="5" borderId="29" xfId="2" applyNumberFormat="1" applyFont="1" applyFill="1" applyBorder="1" applyAlignment="1">
      <alignment horizontal="right" vertical="center" wrapText="1"/>
    </xf>
    <xf numFmtId="4" fontId="2" fillId="5" borderId="30" xfId="2" applyNumberFormat="1" applyFont="1" applyFill="1" applyBorder="1" applyAlignment="1">
      <alignment horizontal="right" vertical="center" wrapText="1"/>
    </xf>
    <xf numFmtId="4" fontId="2" fillId="5" borderId="29" xfId="2" applyNumberFormat="1" applyFont="1" applyFill="1" applyBorder="1" applyAlignment="1">
      <alignment vertical="center" wrapText="1"/>
    </xf>
    <xf numFmtId="4" fontId="3" fillId="0" borderId="29" xfId="2" applyNumberFormat="1" applyFont="1" applyFill="1" applyBorder="1" applyAlignment="1">
      <alignment vertical="center" wrapText="1"/>
    </xf>
    <xf numFmtId="4" fontId="3" fillId="0" borderId="30" xfId="2" applyNumberFormat="1" applyFont="1" applyBorder="1"/>
    <xf numFmtId="4" fontId="14" fillId="0" borderId="0" xfId="0" applyNumberFormat="1" applyFont="1"/>
    <xf numFmtId="4" fontId="2" fillId="5" borderId="32" xfId="0" applyNumberFormat="1" applyFont="1" applyFill="1" applyBorder="1" applyAlignment="1" applyProtection="1">
      <alignment horizontal="right" vertical="center"/>
    </xf>
    <xf numFmtId="4" fontId="2" fillId="5" borderId="29" xfId="0" applyNumberFormat="1" applyFont="1" applyFill="1" applyBorder="1" applyAlignment="1" applyProtection="1">
      <alignment horizontal="right" vertical="center"/>
    </xf>
    <xf numFmtId="4" fontId="3" fillId="0" borderId="32" xfId="0" applyNumberFormat="1" applyFont="1" applyFill="1" applyBorder="1" applyAlignment="1" applyProtection="1">
      <alignment horizontal="right" vertical="center"/>
    </xf>
    <xf numFmtId="4" fontId="3" fillId="0" borderId="29" xfId="0" applyNumberFormat="1" applyFont="1" applyFill="1" applyBorder="1" applyAlignment="1" applyProtection="1">
      <alignment horizontal="right" vertical="center"/>
    </xf>
    <xf numFmtId="4" fontId="2" fillId="5" borderId="33" xfId="0" applyNumberFormat="1" applyFont="1" applyFill="1" applyBorder="1" applyAlignment="1" applyProtection="1">
      <alignment horizontal="right" vertical="center"/>
    </xf>
    <xf numFmtId="4" fontId="2" fillId="5" borderId="30" xfId="0" applyNumberFormat="1" applyFont="1" applyFill="1" applyBorder="1" applyAlignment="1" applyProtection="1">
      <alignment horizontal="right" vertical="center"/>
    </xf>
    <xf numFmtId="4" fontId="6" fillId="6" borderId="8" xfId="0" applyNumberFormat="1" applyFont="1" applyFill="1" applyBorder="1" applyAlignment="1">
      <alignment horizontal="right" vertical="center"/>
    </xf>
    <xf numFmtId="4" fontId="6" fillId="6" borderId="26" xfId="0" applyNumberFormat="1" applyFont="1" applyFill="1" applyBorder="1" applyAlignment="1">
      <alignment horizontal="right" vertical="center"/>
    </xf>
    <xf numFmtId="4" fontId="6" fillId="6" borderId="8" xfId="0" applyNumberFormat="1" applyFont="1" applyFill="1" applyBorder="1" applyAlignment="1">
      <alignment horizontal="right"/>
    </xf>
    <xf numFmtId="4" fontId="4" fillId="4" borderId="33" xfId="2" applyNumberFormat="1" applyFont="1" applyFill="1" applyBorder="1" applyAlignment="1">
      <alignment horizontal="right" vertical="center" wrapText="1"/>
    </xf>
    <xf numFmtId="2" fontId="6" fillId="6" borderId="34" xfId="4" applyNumberFormat="1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center" wrapText="1"/>
    </xf>
    <xf numFmtId="4" fontId="6" fillId="9" borderId="34" xfId="0" applyNumberFormat="1" applyFont="1" applyFill="1" applyBorder="1" applyAlignment="1">
      <alignment horizontal="center" wrapText="1"/>
    </xf>
    <xf numFmtId="4" fontId="6" fillId="6" borderId="8" xfId="0" applyNumberFormat="1" applyFont="1" applyFill="1" applyBorder="1" applyAlignment="1">
      <alignment horizontal="center" vertical="center"/>
    </xf>
    <xf numFmtId="4" fontId="6" fillId="6" borderId="8" xfId="0" applyNumberFormat="1" applyFont="1" applyFill="1" applyBorder="1" applyAlignment="1">
      <alignment horizontal="center" wrapText="1"/>
    </xf>
    <xf numFmtId="0" fontId="2" fillId="8" borderId="5" xfId="2" applyFont="1" applyFill="1" applyBorder="1" applyAlignment="1">
      <alignment horizontal="center" vertical="center" wrapText="1"/>
    </xf>
    <xf numFmtId="0" fontId="2" fillId="7" borderId="35" xfId="2" applyFont="1" applyFill="1" applyBorder="1" applyAlignment="1">
      <alignment horizontal="center" vertical="center" wrapText="1"/>
    </xf>
    <xf numFmtId="0" fontId="2" fillId="7" borderId="7" xfId="2" applyFont="1" applyFill="1" applyBorder="1" applyAlignment="1">
      <alignment horizontal="center" vertical="center" wrapText="1"/>
    </xf>
    <xf numFmtId="4" fontId="2" fillId="4" borderId="6" xfId="2" applyNumberFormat="1" applyFont="1" applyFill="1" applyBorder="1" applyAlignment="1">
      <alignment horizontal="right" vertical="center" wrapText="1"/>
    </xf>
    <xf numFmtId="4" fontId="2" fillId="4" borderId="32" xfId="2" applyNumberFormat="1" applyFont="1" applyFill="1" applyBorder="1" applyAlignment="1">
      <alignment horizontal="right" vertical="center" wrapText="1"/>
    </xf>
    <xf numFmtId="4" fontId="3" fillId="0" borderId="31" xfId="2" applyNumberFormat="1" applyFont="1" applyFill="1" applyBorder="1" applyAlignment="1">
      <alignment horizontal="right" vertical="center" wrapText="1"/>
    </xf>
    <xf numFmtId="4" fontId="2" fillId="9" borderId="32" xfId="2" applyNumberFormat="1" applyFont="1" applyFill="1" applyBorder="1" applyAlignment="1">
      <alignment horizontal="right" vertical="center" wrapText="1"/>
    </xf>
    <xf numFmtId="4" fontId="2" fillId="4" borderId="33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32" xfId="2" applyNumberFormat="1" applyFont="1" applyFill="1" applyBorder="1" applyAlignment="1">
      <alignment horizontal="right" vertical="center" wrapText="1"/>
    </xf>
    <xf numFmtId="0" fontId="2" fillId="3" borderId="6" xfId="2" applyFont="1" applyFill="1" applyBorder="1" applyAlignment="1">
      <alignment horizontal="center" vertical="center" wrapText="1"/>
    </xf>
    <xf numFmtId="4" fontId="2" fillId="5" borderId="32" xfId="2" applyNumberFormat="1" applyFont="1" applyFill="1" applyBorder="1" applyAlignment="1">
      <alignment horizontal="right" vertical="center" wrapText="1"/>
    </xf>
    <xf numFmtId="4" fontId="2" fillId="5" borderId="33" xfId="2" applyNumberFormat="1" applyFont="1" applyFill="1" applyBorder="1" applyAlignment="1">
      <alignment horizontal="right" vertical="center" wrapText="1"/>
    </xf>
    <xf numFmtId="4" fontId="2" fillId="5" borderId="32" xfId="2" applyNumberFormat="1" applyFont="1" applyFill="1" applyBorder="1" applyAlignment="1">
      <alignment vertical="center" wrapText="1"/>
    </xf>
    <xf numFmtId="4" fontId="3" fillId="0" borderId="32" xfId="2" applyNumberFormat="1" applyFont="1" applyFill="1" applyBorder="1" applyAlignment="1">
      <alignment vertical="center" wrapText="1"/>
    </xf>
    <xf numFmtId="4" fontId="3" fillId="0" borderId="33" xfId="2" applyNumberFormat="1" applyFont="1" applyBorder="1"/>
    <xf numFmtId="0" fontId="2" fillId="5" borderId="36" xfId="3" applyFont="1" applyFill="1" applyBorder="1" applyAlignment="1">
      <alignment horizontal="center" vertical="center" wrapText="1"/>
    </xf>
    <xf numFmtId="43" fontId="2" fillId="5" borderId="36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/>
    <xf numFmtId="4" fontId="10" fillId="0" borderId="0" xfId="0" applyNumberFormat="1" applyFont="1"/>
    <xf numFmtId="43" fontId="0" fillId="0" borderId="0" xfId="0" applyNumberFormat="1"/>
    <xf numFmtId="0" fontId="2" fillId="5" borderId="36" xfId="3" applyFont="1" applyFill="1" applyBorder="1" applyAlignment="1">
      <alignment horizontal="left" vertical="center" wrapText="1"/>
    </xf>
    <xf numFmtId="0" fontId="2" fillId="7" borderId="5" xfId="2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/>
    </xf>
    <xf numFmtId="164" fontId="12" fillId="0" borderId="38" xfId="0" applyNumberFormat="1" applyFont="1" applyBorder="1" applyAlignment="1">
      <alignment horizontal="center" vertical="center"/>
    </xf>
    <xf numFmtId="41" fontId="10" fillId="0" borderId="0" xfId="0" applyNumberFormat="1" applyFont="1" applyFill="1"/>
    <xf numFmtId="43" fontId="10" fillId="0" borderId="0" xfId="0" applyNumberFormat="1" applyFont="1" applyFill="1"/>
    <xf numFmtId="0" fontId="10" fillId="0" borderId="0" xfId="0" applyFont="1" applyFill="1"/>
    <xf numFmtId="4" fontId="6" fillId="9" borderId="8" xfId="0" applyNumberFormat="1" applyFont="1" applyFill="1" applyBorder="1" applyAlignment="1">
      <alignment horizontal="right" vertical="center"/>
    </xf>
    <xf numFmtId="2" fontId="6" fillId="9" borderId="34" xfId="4" applyNumberFormat="1" applyFont="1" applyFill="1" applyBorder="1" applyAlignment="1">
      <alignment horizontal="center" vertical="center"/>
    </xf>
    <xf numFmtId="4" fontId="6" fillId="9" borderId="26" xfId="0" applyNumberFormat="1" applyFont="1" applyFill="1" applyBorder="1" applyAlignment="1">
      <alignment horizontal="right" vertical="center"/>
    </xf>
    <xf numFmtId="4" fontId="6" fillId="9" borderId="8" xfId="0" applyNumberFormat="1" applyFont="1" applyFill="1" applyBorder="1" applyAlignment="1">
      <alignment horizontal="center" vertical="center"/>
    </xf>
    <xf numFmtId="4" fontId="6" fillId="9" borderId="8" xfId="0" applyNumberFormat="1" applyFont="1" applyFill="1" applyBorder="1" applyAlignment="1">
      <alignment horizontal="right"/>
    </xf>
    <xf numFmtId="4" fontId="6" fillId="9" borderId="8" xfId="0" applyNumberFormat="1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 vertical="top"/>
    </xf>
    <xf numFmtId="0" fontId="5" fillId="5" borderId="15" xfId="0" applyFont="1" applyFill="1" applyBorder="1" applyAlignment="1">
      <alignment horizontal="center" vertical="top"/>
    </xf>
    <xf numFmtId="10" fontId="6" fillId="6" borderId="27" xfId="0" applyNumberFormat="1" applyFont="1" applyFill="1" applyBorder="1" applyAlignment="1">
      <alignment horizontal="center" vertical="center"/>
    </xf>
    <xf numFmtId="10" fontId="6" fillId="6" borderId="28" xfId="0" applyNumberFormat="1" applyFont="1" applyFill="1" applyBorder="1" applyAlignment="1">
      <alignment horizontal="center" vertical="center"/>
    </xf>
    <xf numFmtId="10" fontId="6" fillId="6" borderId="26" xfId="0" applyNumberFormat="1" applyFont="1" applyFill="1" applyBorder="1" applyAlignment="1">
      <alignment horizontal="center" vertical="center"/>
    </xf>
    <xf numFmtId="10" fontId="6" fillId="0" borderId="27" xfId="0" applyNumberFormat="1" applyFont="1" applyFill="1" applyBorder="1" applyAlignment="1">
      <alignment horizontal="center" vertical="center"/>
    </xf>
    <xf numFmtId="10" fontId="6" fillId="0" borderId="28" xfId="0" applyNumberFormat="1" applyFont="1" applyFill="1" applyBorder="1" applyAlignment="1">
      <alignment horizontal="center" vertical="center"/>
    </xf>
    <xf numFmtId="10" fontId="6" fillId="0" borderId="26" xfId="0" applyNumberFormat="1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 vertical="top"/>
    </xf>
    <xf numFmtId="0" fontId="5" fillId="10" borderId="15" xfId="0" applyFont="1" applyFill="1" applyBorder="1" applyAlignment="1">
      <alignment horizontal="center" vertical="top"/>
    </xf>
    <xf numFmtId="0" fontId="10" fillId="0" borderId="0" xfId="0" applyFont="1" applyFill="1" applyBorder="1"/>
    <xf numFmtId="0" fontId="0" fillId="0" borderId="0" xfId="0" applyFill="1" applyBorder="1"/>
    <xf numFmtId="0" fontId="17" fillId="0" borderId="0" xfId="0" applyFont="1" applyFill="1" applyBorder="1" applyAlignment="1">
      <alignment wrapText="1"/>
    </xf>
    <xf numFmtId="4" fontId="2" fillId="0" borderId="0" xfId="2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4" fontId="3" fillId="0" borderId="0" xfId="2" applyNumberFormat="1" applyFont="1" applyFill="1" applyBorder="1" applyAlignment="1">
      <alignment horizontal="right" vertical="center" wrapText="1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2" fontId="2" fillId="0" borderId="36" xfId="1" applyNumberFormat="1" applyFont="1" applyFill="1" applyBorder="1" applyAlignment="1">
      <alignment horizontal="right" vertical="center" wrapText="1"/>
    </xf>
    <xf numFmtId="2" fontId="3" fillId="0" borderId="36" xfId="1" applyNumberFormat="1" applyFont="1" applyFill="1" applyBorder="1" applyAlignment="1">
      <alignment horizontal="right" vertical="center" wrapText="1"/>
    </xf>
    <xf numFmtId="2" fontId="3" fillId="9" borderId="36" xfId="1" applyNumberFormat="1" applyFont="1" applyFill="1" applyBorder="1" applyAlignment="1">
      <alignment horizontal="right" vertical="center" wrapText="1"/>
    </xf>
    <xf numFmtId="2" fontId="2" fillId="5" borderId="36" xfId="1" applyNumberFormat="1" applyFont="1" applyFill="1" applyBorder="1" applyAlignment="1">
      <alignment horizontal="right" vertical="center" wrapText="1"/>
    </xf>
    <xf numFmtId="2" fontId="15" fillId="5" borderId="36" xfId="1" applyNumberFormat="1" applyFont="1" applyFill="1" applyBorder="1" applyAlignment="1">
      <alignment horizontal="right" vertical="center" wrapText="1"/>
    </xf>
    <xf numFmtId="2" fontId="2" fillId="5" borderId="38" xfId="1" applyNumberFormat="1" applyFont="1" applyFill="1" applyBorder="1" applyAlignment="1">
      <alignment horizontal="right" vertical="center"/>
    </xf>
    <xf numFmtId="2" fontId="3" fillId="0" borderId="37" xfId="1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/>
    <xf numFmtId="0" fontId="16" fillId="0" borderId="0" xfId="0" applyFont="1" applyFill="1" applyBorder="1"/>
    <xf numFmtId="165" fontId="0" fillId="0" borderId="0" xfId="0" applyNumberFormat="1" applyFill="1" applyBorder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5" fillId="0" borderId="46" xfId="0" applyFont="1" applyFill="1" applyBorder="1" applyAlignment="1">
      <alignment horizontal="justify"/>
    </xf>
    <xf numFmtId="0" fontId="5" fillId="0" borderId="27" xfId="0" applyFont="1" applyFill="1" applyBorder="1" applyAlignment="1">
      <alignment horizontal="justify"/>
    </xf>
    <xf numFmtId="0" fontId="7" fillId="7" borderId="34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justify" vertical="top"/>
    </xf>
    <xf numFmtId="0" fontId="5" fillId="0" borderId="27" xfId="0" applyFont="1" applyFill="1" applyBorder="1" applyAlignment="1">
      <alignment horizontal="justify" vertical="top"/>
    </xf>
    <xf numFmtId="0" fontId="5" fillId="0" borderId="24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</cellXfs>
  <cellStyles count="6">
    <cellStyle name="Dziesiętny" xfId="1" builtinId="3"/>
    <cellStyle name="Dziesiętny 2" xfId="5"/>
    <cellStyle name="Normalny" xfId="0" builtinId="0"/>
    <cellStyle name="Normalny_bilans_przekształceń" xfId="2"/>
    <cellStyle name="Normalny_Skonsolidowane sprawozdanie finansowe" xfId="3"/>
    <cellStyle name="Procentowy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0</xdr:rowOff>
    </xdr:from>
    <xdr:to>
      <xdr:col>14</xdr:col>
      <xdr:colOff>75009</xdr:colOff>
      <xdr:row>38</xdr:row>
      <xdr:rowOff>24606</xdr:rowOff>
    </xdr:to>
    <xdr:sp macro="" textlink="">
      <xdr:nvSpPr>
        <xdr:cNvPr id="2" name="pole tekstowe 1"/>
        <xdr:cNvSpPr txBox="1"/>
      </xdr:nvSpPr>
      <xdr:spPr>
        <a:xfrm>
          <a:off x="7124700" y="190500"/>
          <a:ext cx="4332684" cy="7073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Objaśnienia:</a:t>
          </a:r>
        </a:p>
        <a:p>
          <a:endParaRPr lang="pl-PL" sz="1100"/>
        </a:p>
        <a:p>
          <a:r>
            <a:rPr lang="pl-PL" sz="1100" b="1"/>
            <a:t>1.</a:t>
          </a:r>
          <a:r>
            <a:rPr lang="pl-PL" sz="1100" b="1" baseline="0"/>
            <a:t> Wskaźnik rentowności operacyjnej</a:t>
          </a:r>
        </a:p>
        <a:p>
          <a:r>
            <a:rPr lang="pl-PL" sz="1100" u="sng" baseline="0"/>
            <a:t>Formuła:</a:t>
          </a:r>
          <a:r>
            <a:rPr lang="pl-PL" sz="1100" baseline="0"/>
            <a:t> wynik na działalności operacyjnej / przychody ze sprzedaży</a:t>
          </a:r>
        </a:p>
        <a:p>
          <a:r>
            <a:rPr lang="pl-PL" sz="1100" u="sng" baseline="0"/>
            <a:t>Opis: </a:t>
          </a:r>
          <a:r>
            <a:rPr lang="pl-PL"/>
            <a:t>określa, ile zysku netto (po opodatkowaniu) przypada na 1 złoty przychodów firmy</a:t>
          </a:r>
          <a:endParaRPr lang="pl-PL" sz="1100" baseline="0"/>
        </a:p>
        <a:p>
          <a:endParaRPr lang="pl-PL" sz="1100" baseline="0"/>
        </a:p>
        <a:p>
          <a:r>
            <a:rPr lang="pl-PL" sz="1100" b="1" baseline="0"/>
            <a:t>2. Wskaźnik rentowności EBITDA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(wynika na działalności operacyjnej+amortyzacja)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 </a:t>
          </a:r>
          <a:r>
            <a:rPr lang="pl-PL"/>
            <a:t>mierzy efektywność konwersji przychodów na zysk z działalności ciągłej przed odsetkami od zaciągniętych kredytów, podatkami, deprecjacją i amortyzacją oraz przed pozycjami wyjątkowymi. </a:t>
          </a:r>
        </a:p>
        <a:p>
          <a:endParaRPr lang="pl-PL" sz="1100"/>
        </a:p>
        <a:p>
          <a:r>
            <a:rPr lang="pl-PL" sz="1100" b="1"/>
            <a:t>3. Wskaźnik</a:t>
          </a:r>
          <a:r>
            <a:rPr lang="pl-PL" sz="1100" b="1" baseline="0"/>
            <a:t> rentowności netto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Wynik netto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/>
            <a:t>informuje inwestorów ile procent przychodów ze sprzedaży stanowi zysk netto</a:t>
          </a:r>
        </a:p>
        <a:p>
          <a:endParaRPr lang="pl-PL" sz="1100"/>
        </a:p>
        <a:p>
          <a:r>
            <a:rPr lang="pl-PL" sz="1100" b="1"/>
            <a:t>4. Wskaśnik rentowności kapitału własnego</a:t>
          </a:r>
          <a:r>
            <a:rPr lang="pl-PL" sz="1100" b="1" baseline="0"/>
            <a:t> (ROE)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Kapitał własny, gdzie: Kapitał własny = Aktywa ogółem - Zobowiązania (krótko i długoterminowe)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określa stopę zyskowności zainwestowanych w firmie kapitałów własnych</a:t>
          </a:r>
        </a:p>
        <a:p>
          <a:endParaRPr lang="pl-PL" sz="1100"/>
        </a:p>
        <a:p>
          <a:r>
            <a:rPr lang="pl-PL" sz="1100" b="1"/>
            <a:t>5. Wskaźnik</a:t>
          </a:r>
          <a:r>
            <a:rPr lang="pl-PL" sz="1100" b="1" baseline="0"/>
            <a:t> rentowności majątku (ROA)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aktywa 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 b="0"/>
            <a:t>informuje o tym jaka jest rentowność wszystkich aktywów firmy w stosunku do wypracowanych przez nią zysków,</a:t>
          </a:r>
          <a:r>
            <a:rPr lang="pl-PL" b="0" baseline="0"/>
            <a:t> </a:t>
          </a:r>
          <a:r>
            <a:rPr lang="pl-PL" b="0"/>
            <a:t>czy innymi</a:t>
          </a:r>
          <a:r>
            <a:rPr lang="pl-PL" b="0" baseline="0"/>
            <a:t> słowy ile zysku netto  przynosi każda złotówka zaangażowana w finansowanie majątku</a:t>
          </a: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r>
            <a:rPr lang="pl-PL" sz="1100" b="1"/>
            <a:t>6. Wskaźnik ogólnej płynności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aktywa obrotowe / zobowiązania krótkoterminowe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/>
            <a:t>informuje o zdolności przedsiębiorstwa do regulowania zobowiązań w oparciu o wszystkie aktywa obrotowe</a:t>
          </a:r>
        </a:p>
        <a:p>
          <a:endParaRPr lang="pl-PL" sz="1100"/>
        </a:p>
        <a:p>
          <a:r>
            <a:rPr lang="pl-PL" sz="1100" b="1"/>
            <a:t>7. Wskaźnik ogólnego</a:t>
          </a:r>
          <a:r>
            <a:rPr lang="pl-PL" sz="1100" b="1" baseline="0"/>
            <a:t> zadłużenia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zobowiązania ogółem / aktywa rezem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mówi o tym jaki udział w finansowaniu majątku firmy mają zobowiązania i dług</a:t>
          </a:r>
        </a:p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tabSelected="1" zoomScale="90" zoomScaleNormal="90" workbookViewId="0"/>
  </sheetViews>
  <sheetFormatPr defaultRowHeight="15" x14ac:dyDescent="0.25"/>
  <cols>
    <col min="1" max="1" width="2" customWidth="1"/>
    <col min="2" max="2" width="50.7109375" customWidth="1"/>
    <col min="3" max="3" width="12.140625" style="71" customWidth="1"/>
    <col min="4" max="4" width="11.85546875" style="71" customWidth="1"/>
    <col min="5" max="6" width="12" style="71" customWidth="1"/>
    <col min="7" max="7" width="12" customWidth="1"/>
    <col min="8" max="8" width="17.85546875" style="115" customWidth="1"/>
    <col min="9" max="15" width="9.140625" style="115"/>
  </cols>
  <sheetData>
    <row r="1" spans="2:18" ht="15.75" thickBot="1" x14ac:dyDescent="0.3"/>
    <row r="2" spans="2:18" ht="16.5" thickTop="1" thickBot="1" x14ac:dyDescent="0.3">
      <c r="C2" s="163" t="s">
        <v>28</v>
      </c>
      <c r="D2" s="164"/>
      <c r="E2" s="164"/>
      <c r="F2" s="165"/>
      <c r="M2" s="143"/>
      <c r="N2" s="143"/>
      <c r="O2" s="143"/>
      <c r="P2" s="144"/>
      <c r="Q2" s="144"/>
      <c r="R2" s="144"/>
    </row>
    <row r="3" spans="2:18" ht="34.5" thickTop="1" x14ac:dyDescent="0.25">
      <c r="B3" s="10"/>
      <c r="C3" s="11" t="s">
        <v>173</v>
      </c>
      <c r="D3" s="93" t="s">
        <v>174</v>
      </c>
      <c r="E3" s="12" t="s">
        <v>166</v>
      </c>
      <c r="F3" s="94" t="s">
        <v>167</v>
      </c>
      <c r="M3" s="143"/>
      <c r="N3" s="145"/>
      <c r="O3" s="145"/>
      <c r="P3" s="144"/>
      <c r="Q3" s="144"/>
      <c r="R3" s="144"/>
    </row>
    <row r="4" spans="2:18" x14ac:dyDescent="0.25">
      <c r="B4" s="2" t="s">
        <v>0</v>
      </c>
      <c r="C4" s="96">
        <v>375</v>
      </c>
      <c r="D4" s="59">
        <v>555</v>
      </c>
      <c r="E4" s="96">
        <v>1020</v>
      </c>
      <c r="F4" s="59">
        <v>1025.21</v>
      </c>
      <c r="J4" s="124"/>
      <c r="K4" s="124"/>
      <c r="L4" s="124"/>
      <c r="M4" s="143"/>
      <c r="N4" s="146"/>
      <c r="O4" s="146"/>
      <c r="P4" s="147"/>
      <c r="Q4" s="147"/>
      <c r="R4" s="144"/>
    </row>
    <row r="5" spans="2:18" x14ac:dyDescent="0.25">
      <c r="B5" s="3" t="s">
        <v>1</v>
      </c>
      <c r="C5" s="69">
        <v>375</v>
      </c>
      <c r="D5" s="60">
        <v>555</v>
      </c>
      <c r="E5" s="69">
        <v>1020</v>
      </c>
      <c r="F5" s="60">
        <v>1025.21</v>
      </c>
      <c r="J5" s="124"/>
      <c r="K5" s="124"/>
      <c r="L5" s="124"/>
      <c r="M5" s="143"/>
      <c r="N5" s="148"/>
      <c r="O5" s="148"/>
      <c r="P5" s="147"/>
      <c r="Q5" s="147"/>
      <c r="R5" s="144"/>
    </row>
    <row r="6" spans="2:18" x14ac:dyDescent="0.25">
      <c r="B6" s="3" t="s">
        <v>2</v>
      </c>
      <c r="C6" s="69">
        <v>0</v>
      </c>
      <c r="D6" s="60">
        <v>0</v>
      </c>
      <c r="E6" s="69">
        <v>0</v>
      </c>
      <c r="F6" s="60">
        <v>0</v>
      </c>
      <c r="J6" s="124"/>
      <c r="K6" s="124"/>
      <c r="L6" s="124"/>
      <c r="M6" s="143"/>
      <c r="N6" s="148"/>
      <c r="O6" s="148"/>
      <c r="P6" s="147"/>
      <c r="Q6" s="147"/>
      <c r="R6" s="144"/>
    </row>
    <row r="7" spans="2:18" x14ac:dyDescent="0.25">
      <c r="B7" s="2" t="s">
        <v>3</v>
      </c>
      <c r="C7" s="96">
        <v>0</v>
      </c>
      <c r="D7" s="59">
        <v>-1.1599999999999999</v>
      </c>
      <c r="E7" s="96">
        <v>0</v>
      </c>
      <c r="F7" s="59">
        <v>0</v>
      </c>
      <c r="J7" s="124"/>
      <c r="K7" s="124"/>
      <c r="L7" s="124"/>
      <c r="M7" s="143"/>
      <c r="N7" s="146"/>
      <c r="O7" s="146"/>
      <c r="P7" s="147"/>
      <c r="Q7" s="147"/>
      <c r="R7" s="144"/>
    </row>
    <row r="8" spans="2:18" x14ac:dyDescent="0.25">
      <c r="B8" s="3" t="s">
        <v>4</v>
      </c>
      <c r="C8" s="69">
        <v>0</v>
      </c>
      <c r="D8" s="60">
        <v>-1.1599999999999999</v>
      </c>
      <c r="E8" s="69">
        <v>0</v>
      </c>
      <c r="F8" s="60">
        <v>0</v>
      </c>
      <c r="J8" s="124"/>
      <c r="K8" s="124"/>
      <c r="L8" s="124"/>
      <c r="M8" s="143"/>
      <c r="N8" s="148"/>
      <c r="O8" s="148"/>
      <c r="P8" s="147"/>
      <c r="Q8" s="147"/>
      <c r="R8" s="144"/>
    </row>
    <row r="9" spans="2:18" x14ac:dyDescent="0.25">
      <c r="B9" s="3" t="s">
        <v>5</v>
      </c>
      <c r="C9" s="69">
        <v>0</v>
      </c>
      <c r="D9" s="60">
        <v>0</v>
      </c>
      <c r="E9" s="69">
        <v>0</v>
      </c>
      <c r="F9" s="60">
        <v>0</v>
      </c>
      <c r="J9" s="124"/>
      <c r="K9" s="124"/>
      <c r="L9" s="124"/>
      <c r="M9" s="143"/>
      <c r="N9" s="148"/>
      <c r="O9" s="148"/>
      <c r="P9" s="147"/>
      <c r="Q9" s="147"/>
      <c r="R9" s="144"/>
    </row>
    <row r="10" spans="2:18" x14ac:dyDescent="0.25">
      <c r="B10" s="8" t="s">
        <v>6</v>
      </c>
      <c r="C10" s="97">
        <v>375</v>
      </c>
      <c r="D10" s="61">
        <v>556.16</v>
      </c>
      <c r="E10" s="97">
        <v>1020</v>
      </c>
      <c r="F10" s="61">
        <v>1025.21</v>
      </c>
      <c r="J10" s="124"/>
      <c r="K10" s="124"/>
      <c r="L10" s="124"/>
      <c r="M10" s="143"/>
      <c r="N10" s="146"/>
      <c r="O10" s="146"/>
      <c r="P10" s="147"/>
      <c r="Q10" s="147"/>
      <c r="R10" s="144"/>
    </row>
    <row r="11" spans="2:18" ht="22.5" x14ac:dyDescent="0.25">
      <c r="B11" s="3" t="s">
        <v>7</v>
      </c>
      <c r="C11" s="69">
        <v>0</v>
      </c>
      <c r="D11" s="60">
        <v>0</v>
      </c>
      <c r="E11" s="69">
        <v>0</v>
      </c>
      <c r="F11" s="60">
        <v>0</v>
      </c>
      <c r="J11" s="124"/>
      <c r="K11" s="124"/>
      <c r="L11" s="124"/>
      <c r="M11" s="143"/>
      <c r="N11" s="148"/>
      <c r="O11" s="148"/>
      <c r="P11" s="147"/>
      <c r="Q11" s="147"/>
      <c r="R11" s="144"/>
    </row>
    <row r="12" spans="2:18" x14ac:dyDescent="0.25">
      <c r="B12" s="4" t="s">
        <v>8</v>
      </c>
      <c r="C12" s="69">
        <v>1.2</v>
      </c>
      <c r="D12" s="60">
        <v>0.5</v>
      </c>
      <c r="E12" s="69">
        <v>1.44</v>
      </c>
      <c r="F12" s="60">
        <v>4.13</v>
      </c>
      <c r="J12" s="124"/>
      <c r="K12" s="124"/>
      <c r="L12" s="124"/>
      <c r="M12" s="143"/>
      <c r="N12" s="148"/>
      <c r="O12" s="148"/>
      <c r="P12" s="147"/>
      <c r="Q12" s="147"/>
      <c r="R12" s="144"/>
    </row>
    <row r="13" spans="2:18" x14ac:dyDescent="0.25">
      <c r="B13" s="4" t="s">
        <v>9</v>
      </c>
      <c r="C13" s="69">
        <v>0</v>
      </c>
      <c r="D13" s="60">
        <v>0</v>
      </c>
      <c r="E13" s="69">
        <v>0</v>
      </c>
      <c r="F13" s="60">
        <v>0</v>
      </c>
      <c r="L13" s="116"/>
      <c r="M13" s="143"/>
      <c r="N13" s="148"/>
      <c r="O13" s="148"/>
      <c r="P13" s="147"/>
      <c r="Q13" s="147"/>
      <c r="R13" s="144"/>
    </row>
    <row r="14" spans="2:18" x14ac:dyDescent="0.25">
      <c r="B14" s="4" t="s">
        <v>10</v>
      </c>
      <c r="C14" s="69">
        <v>184.90999999999997</v>
      </c>
      <c r="D14" s="60">
        <v>251.96</v>
      </c>
      <c r="E14" s="69">
        <v>858.78</v>
      </c>
      <c r="F14" s="60">
        <v>940.95</v>
      </c>
      <c r="M14" s="143"/>
      <c r="N14" s="148"/>
      <c r="O14" s="148"/>
      <c r="P14" s="147"/>
      <c r="Q14" s="147"/>
      <c r="R14" s="144"/>
    </row>
    <row r="15" spans="2:18" x14ac:dyDescent="0.25">
      <c r="B15" s="4" t="s">
        <v>11</v>
      </c>
      <c r="C15" s="69">
        <v>0</v>
      </c>
      <c r="D15" s="60">
        <v>0</v>
      </c>
      <c r="E15" s="69">
        <v>0</v>
      </c>
      <c r="F15" s="60">
        <v>0</v>
      </c>
      <c r="M15" s="143"/>
      <c r="N15" s="148"/>
      <c r="O15" s="148"/>
      <c r="P15" s="147"/>
      <c r="Q15" s="147"/>
      <c r="R15" s="144"/>
    </row>
    <row r="16" spans="2:18" x14ac:dyDescent="0.25">
      <c r="B16" s="4" t="s">
        <v>12</v>
      </c>
      <c r="C16" s="69">
        <v>9.9999999999980105E-3</v>
      </c>
      <c r="D16" s="60">
        <v>236.79</v>
      </c>
      <c r="E16" s="69">
        <v>42.36</v>
      </c>
      <c r="F16" s="60">
        <v>238.65</v>
      </c>
      <c r="M16" s="143"/>
      <c r="N16" s="148"/>
      <c r="O16" s="148"/>
      <c r="P16" s="147"/>
      <c r="Q16" s="147"/>
      <c r="R16" s="144"/>
    </row>
    <row r="17" spans="2:18" x14ac:dyDescent="0.25">
      <c r="B17" s="8" t="s">
        <v>13</v>
      </c>
      <c r="C17" s="97">
        <v>191.28000000000003</v>
      </c>
      <c r="D17" s="61">
        <v>67.90999999999994</v>
      </c>
      <c r="E17" s="97">
        <v>120.30000000000008</v>
      </c>
      <c r="F17" s="61">
        <v>-150.25999999999991</v>
      </c>
      <c r="M17" s="143"/>
      <c r="N17" s="146"/>
      <c r="O17" s="146"/>
      <c r="P17" s="147"/>
      <c r="Q17" s="147"/>
      <c r="R17" s="144"/>
    </row>
    <row r="18" spans="2:18" x14ac:dyDescent="0.25">
      <c r="B18" s="4" t="s">
        <v>14</v>
      </c>
      <c r="C18" s="69">
        <v>0.85</v>
      </c>
      <c r="D18" s="60">
        <v>4.76</v>
      </c>
      <c r="E18" s="69">
        <v>703.39</v>
      </c>
      <c r="F18" s="60">
        <v>708.21</v>
      </c>
      <c r="M18" s="143"/>
      <c r="N18" s="148"/>
      <c r="O18" s="148"/>
      <c r="P18" s="147"/>
      <c r="Q18" s="147"/>
      <c r="R18" s="144"/>
    </row>
    <row r="19" spans="2:18" x14ac:dyDescent="0.25">
      <c r="B19" s="4" t="s">
        <v>15</v>
      </c>
      <c r="C19" s="69">
        <v>0.88</v>
      </c>
      <c r="D19" s="60">
        <v>9.2100000000000009</v>
      </c>
      <c r="E19" s="69">
        <v>0.98</v>
      </c>
      <c r="F19" s="60">
        <v>9.2100000000000009</v>
      </c>
      <c r="M19" s="143"/>
      <c r="N19" s="148"/>
      <c r="O19" s="148"/>
      <c r="P19" s="147"/>
      <c r="Q19" s="147"/>
      <c r="R19" s="144"/>
    </row>
    <row r="20" spans="2:18" ht="22.5" x14ac:dyDescent="0.25">
      <c r="B20" s="4" t="s">
        <v>16</v>
      </c>
      <c r="C20" s="69">
        <v>0</v>
      </c>
      <c r="D20" s="60">
        <v>0</v>
      </c>
      <c r="E20" s="69">
        <v>0</v>
      </c>
      <c r="F20" s="60">
        <v>0</v>
      </c>
      <c r="M20" s="143"/>
      <c r="N20" s="148"/>
      <c r="O20" s="148"/>
      <c r="P20" s="147"/>
      <c r="Q20" s="147"/>
      <c r="R20" s="144"/>
    </row>
    <row r="21" spans="2:18" x14ac:dyDescent="0.25">
      <c r="B21" s="8" t="s">
        <v>17</v>
      </c>
      <c r="C21" s="97">
        <v>191.25000000000003</v>
      </c>
      <c r="D21" s="61">
        <v>63.459999999999944</v>
      </c>
      <c r="E21" s="97">
        <v>822.71</v>
      </c>
      <c r="F21" s="61">
        <v>548.74000000000012</v>
      </c>
      <c r="M21" s="143"/>
      <c r="N21" s="146"/>
      <c r="O21" s="146"/>
      <c r="P21" s="147"/>
      <c r="Q21" s="147"/>
      <c r="R21" s="144"/>
    </row>
    <row r="22" spans="2:18" x14ac:dyDescent="0.25">
      <c r="B22" s="4" t="s">
        <v>18</v>
      </c>
      <c r="C22" s="69">
        <v>0</v>
      </c>
      <c r="D22" s="60">
        <v>9</v>
      </c>
      <c r="E22" s="69">
        <v>0</v>
      </c>
      <c r="F22" s="60">
        <v>9</v>
      </c>
      <c r="M22" s="143"/>
      <c r="N22" s="148"/>
      <c r="O22" s="148"/>
      <c r="P22" s="147"/>
      <c r="Q22" s="147"/>
      <c r="R22" s="144"/>
    </row>
    <row r="23" spans="2:18" x14ac:dyDescent="0.25">
      <c r="B23" s="58" t="s">
        <v>19</v>
      </c>
      <c r="C23" s="98">
        <v>0</v>
      </c>
      <c r="D23" s="60">
        <v>0</v>
      </c>
      <c r="E23" s="69">
        <v>0</v>
      </c>
      <c r="F23" s="60">
        <v>0</v>
      </c>
      <c r="M23" s="143"/>
      <c r="N23" s="148"/>
      <c r="O23" s="148"/>
      <c r="P23" s="147"/>
      <c r="Q23" s="147"/>
      <c r="R23" s="144"/>
    </row>
    <row r="24" spans="2:18" x14ac:dyDescent="0.25">
      <c r="B24" s="8" t="s">
        <v>20</v>
      </c>
      <c r="C24" s="97">
        <v>191.25000000000003</v>
      </c>
      <c r="D24" s="61">
        <v>54.459999999999944</v>
      </c>
      <c r="E24" s="97">
        <v>822.71</v>
      </c>
      <c r="F24" s="72">
        <v>539.74000000000012</v>
      </c>
      <c r="M24" s="143"/>
      <c r="N24" s="146"/>
      <c r="O24" s="146"/>
      <c r="P24" s="147"/>
      <c r="Q24" s="147"/>
      <c r="R24" s="144"/>
    </row>
    <row r="25" spans="2:18" x14ac:dyDescent="0.25">
      <c r="B25" s="2" t="s">
        <v>21</v>
      </c>
      <c r="C25" s="97">
        <v>0</v>
      </c>
      <c r="D25" s="61">
        <v>0</v>
      </c>
      <c r="E25" s="97">
        <v>0</v>
      </c>
      <c r="F25" s="61">
        <v>0</v>
      </c>
      <c r="M25" s="143"/>
      <c r="N25" s="146"/>
      <c r="O25" s="146"/>
      <c r="P25" s="147"/>
      <c r="Q25" s="147"/>
      <c r="R25" s="144"/>
    </row>
    <row r="26" spans="2:18" x14ac:dyDescent="0.25">
      <c r="B26" s="8" t="s">
        <v>22</v>
      </c>
      <c r="C26" s="97">
        <v>191.25000000000003</v>
      </c>
      <c r="D26" s="61">
        <v>54.459999999999944</v>
      </c>
      <c r="E26" s="97">
        <v>822.71</v>
      </c>
      <c r="F26" s="72">
        <v>539.74000000000012</v>
      </c>
      <c r="M26" s="143"/>
      <c r="N26" s="146"/>
      <c r="O26" s="146"/>
      <c r="P26" s="147"/>
      <c r="Q26" s="147"/>
      <c r="R26" s="144"/>
    </row>
    <row r="27" spans="2:18" ht="23.25" customHeight="1" x14ac:dyDescent="0.25">
      <c r="B27" s="58" t="s">
        <v>23</v>
      </c>
      <c r="C27" s="98">
        <v>191.25000000000003</v>
      </c>
      <c r="D27" s="60">
        <v>54.459999999999944</v>
      </c>
      <c r="E27" s="69">
        <v>822.71</v>
      </c>
      <c r="F27" s="60">
        <v>539.74000000000012</v>
      </c>
      <c r="M27" s="143"/>
      <c r="N27" s="148"/>
      <c r="O27" s="148"/>
      <c r="P27" s="147"/>
      <c r="Q27" s="147"/>
      <c r="R27" s="144"/>
    </row>
    <row r="28" spans="2:18" x14ac:dyDescent="0.25">
      <c r="B28" s="58" t="s">
        <v>19</v>
      </c>
      <c r="C28" s="98">
        <v>0</v>
      </c>
      <c r="D28" s="60">
        <v>0</v>
      </c>
      <c r="E28" s="69">
        <v>0</v>
      </c>
      <c r="F28" s="60">
        <v>0</v>
      </c>
      <c r="M28" s="143"/>
      <c r="N28" s="148"/>
      <c r="O28" s="148"/>
      <c r="P28" s="147"/>
      <c r="Q28" s="147"/>
      <c r="R28" s="144"/>
    </row>
    <row r="29" spans="2:18" x14ac:dyDescent="0.25">
      <c r="B29" s="6" t="s">
        <v>24</v>
      </c>
      <c r="C29" s="97">
        <v>2.6567776655641334E-2</v>
      </c>
      <c r="D29" s="61">
        <v>7.5653914596926809E-3</v>
      </c>
      <c r="E29" s="97">
        <v>0.11428797663980485</v>
      </c>
      <c r="F29" s="61">
        <v>7.4978780507795315E-2</v>
      </c>
      <c r="M29" s="143"/>
      <c r="N29" s="146"/>
      <c r="O29" s="146"/>
      <c r="P29" s="147"/>
      <c r="Q29" s="147"/>
      <c r="R29" s="144"/>
    </row>
    <row r="30" spans="2:18" x14ac:dyDescent="0.25">
      <c r="B30" s="7" t="s">
        <v>25</v>
      </c>
      <c r="C30" s="99">
        <v>2.6567776655641334E-2</v>
      </c>
      <c r="D30" s="62">
        <v>7.5653914596926809E-3</v>
      </c>
      <c r="E30" s="101">
        <v>0.11428797663980485</v>
      </c>
      <c r="F30" s="64">
        <v>7.4978780507795315E-2</v>
      </c>
      <c r="M30" s="143"/>
      <c r="N30" s="146"/>
      <c r="O30" s="146"/>
      <c r="P30" s="147"/>
      <c r="Q30" s="147"/>
      <c r="R30" s="144"/>
    </row>
    <row r="31" spans="2:18" x14ac:dyDescent="0.25">
      <c r="B31" s="7" t="s">
        <v>26</v>
      </c>
      <c r="C31" s="99">
        <v>2.6567776655641334E-2</v>
      </c>
      <c r="D31" s="62">
        <v>7.5653914596926809E-3</v>
      </c>
      <c r="E31" s="101">
        <v>0.11428797663980485</v>
      </c>
      <c r="F31" s="64">
        <v>7.4978780507795315E-2</v>
      </c>
      <c r="M31" s="143"/>
      <c r="N31" s="146"/>
      <c r="O31" s="146"/>
      <c r="P31" s="147"/>
      <c r="Q31" s="147"/>
      <c r="R31" s="144"/>
    </row>
    <row r="32" spans="2:18" ht="22.5" x14ac:dyDescent="0.25">
      <c r="B32" s="8" t="s">
        <v>27</v>
      </c>
      <c r="C32" s="97">
        <v>2.6567776655641334E-2</v>
      </c>
      <c r="D32" s="61">
        <v>7.5653914596926809E-3</v>
      </c>
      <c r="E32" s="97">
        <v>0.11428797663980485</v>
      </c>
      <c r="F32" s="61">
        <v>7.4978780507795315E-2</v>
      </c>
      <c r="G32" s="57"/>
      <c r="H32" s="113"/>
      <c r="M32" s="143"/>
      <c r="N32" s="146"/>
      <c r="O32" s="146"/>
      <c r="P32" s="147"/>
      <c r="Q32" s="147"/>
      <c r="R32" s="144"/>
    </row>
    <row r="33" spans="2:18" x14ac:dyDescent="0.25">
      <c r="B33" s="3" t="s">
        <v>25</v>
      </c>
      <c r="C33" s="99">
        <v>2.6567776655641334E-2</v>
      </c>
      <c r="D33" s="62">
        <v>7.5653914596926809E-3</v>
      </c>
      <c r="E33" s="101">
        <v>0.11428797663980485</v>
      </c>
      <c r="F33" s="64">
        <v>7.4978780507795315E-2</v>
      </c>
      <c r="G33" s="57"/>
      <c r="H33" s="113"/>
      <c r="M33" s="143"/>
      <c r="N33" s="146"/>
      <c r="O33" s="146"/>
      <c r="P33" s="147"/>
      <c r="Q33" s="147"/>
      <c r="R33" s="144"/>
    </row>
    <row r="34" spans="2:18" x14ac:dyDescent="0.25">
      <c r="B34" s="3" t="s">
        <v>26</v>
      </c>
      <c r="C34" s="99">
        <v>2.6567776655641334E-2</v>
      </c>
      <c r="D34" s="62">
        <v>7.5653914596926809E-3</v>
      </c>
      <c r="E34" s="101">
        <v>0.11428797663980485</v>
      </c>
      <c r="F34" s="64">
        <v>7.4978780507795315E-2</v>
      </c>
      <c r="G34" s="57"/>
      <c r="H34" s="113"/>
      <c r="M34" s="143"/>
      <c r="N34" s="146"/>
      <c r="O34" s="146"/>
      <c r="P34" s="147"/>
      <c r="Q34" s="147"/>
      <c r="R34" s="144"/>
    </row>
    <row r="35" spans="2:18" ht="23.25" thickBot="1" x14ac:dyDescent="0.3">
      <c r="B35" s="9" t="s">
        <v>159</v>
      </c>
      <c r="C35" s="100">
        <v>0</v>
      </c>
      <c r="D35" s="63">
        <v>0</v>
      </c>
      <c r="E35" s="100">
        <v>0</v>
      </c>
      <c r="F35" s="63">
        <v>0</v>
      </c>
      <c r="G35" s="57"/>
      <c r="H35" s="113"/>
      <c r="M35" s="143"/>
      <c r="N35" s="149"/>
      <c r="O35" s="149"/>
      <c r="P35" s="147"/>
      <c r="Q35" s="147"/>
      <c r="R35" s="144"/>
    </row>
    <row r="36" spans="2:18" ht="15.75" thickTop="1" x14ac:dyDescent="0.25">
      <c r="M36" s="143"/>
      <c r="N36" s="143"/>
      <c r="O36" s="143"/>
      <c r="P36" s="144"/>
      <c r="Q36" s="144"/>
      <c r="R36" s="144"/>
    </row>
    <row r="37" spans="2:18" x14ac:dyDescent="0.25">
      <c r="M37" s="143"/>
      <c r="N37" s="143"/>
      <c r="O37" s="143"/>
      <c r="P37" s="144"/>
      <c r="Q37" s="144"/>
      <c r="R37" s="144"/>
    </row>
    <row r="38" spans="2:18" x14ac:dyDescent="0.25">
      <c r="M38" s="143"/>
      <c r="N38" s="143"/>
      <c r="O38" s="143"/>
      <c r="P38" s="144"/>
      <c r="Q38" s="144"/>
      <c r="R38" s="144"/>
    </row>
  </sheetData>
  <mergeCells count="1">
    <mergeCell ref="C2:F2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workbookViewId="0"/>
  </sheetViews>
  <sheetFormatPr defaultRowHeight="15" x14ac:dyDescent="0.25"/>
  <cols>
    <col min="2" max="2" width="61.7109375" customWidth="1"/>
    <col min="3" max="6" width="12.5703125" customWidth="1"/>
  </cols>
  <sheetData>
    <row r="1" spans="2:6" ht="15.75" thickBot="1" x14ac:dyDescent="0.3"/>
    <row r="2" spans="2:6" ht="16.5" thickTop="1" thickBot="1" x14ac:dyDescent="0.3">
      <c r="C2" s="166" t="s">
        <v>28</v>
      </c>
      <c r="D2" s="167"/>
      <c r="E2" s="167"/>
      <c r="F2" s="168"/>
    </row>
    <row r="3" spans="2:6" ht="36.75" customHeight="1" thickTop="1" x14ac:dyDescent="0.25">
      <c r="B3" s="1"/>
      <c r="C3" s="11" t="s">
        <v>173</v>
      </c>
      <c r="D3" s="93" t="s">
        <v>174</v>
      </c>
      <c r="E3" s="12" t="s">
        <v>166</v>
      </c>
      <c r="F3" s="94" t="s">
        <v>167</v>
      </c>
    </row>
    <row r="4" spans="2:6" x14ac:dyDescent="0.25">
      <c r="B4" s="5" t="s">
        <v>22</v>
      </c>
      <c r="C4" s="65">
        <v>191.25000000000003</v>
      </c>
      <c r="D4" s="65">
        <v>54.459999999999944</v>
      </c>
      <c r="E4" s="70">
        <v>822.71</v>
      </c>
      <c r="F4" s="68">
        <v>539.74000000000012</v>
      </c>
    </row>
    <row r="5" spans="2:6" x14ac:dyDescent="0.25">
      <c r="B5" s="4" t="s">
        <v>76</v>
      </c>
      <c r="C5" s="69">
        <v>0</v>
      </c>
      <c r="D5" s="60">
        <v>0</v>
      </c>
      <c r="E5" s="69">
        <v>0</v>
      </c>
      <c r="F5" s="69">
        <v>0</v>
      </c>
    </row>
    <row r="6" spans="2:6" ht="22.5" x14ac:dyDescent="0.25">
      <c r="B6" s="4" t="s">
        <v>77</v>
      </c>
      <c r="C6" s="69">
        <v>0</v>
      </c>
      <c r="D6" s="60">
        <v>0</v>
      </c>
      <c r="E6" s="69">
        <v>0</v>
      </c>
      <c r="F6" s="69">
        <v>0</v>
      </c>
    </row>
    <row r="7" spans="2:6" ht="22.5" x14ac:dyDescent="0.25">
      <c r="B7" s="4" t="s">
        <v>78</v>
      </c>
      <c r="C7" s="69">
        <v>0</v>
      </c>
      <c r="D7" s="60">
        <v>0</v>
      </c>
      <c r="E7" s="69">
        <v>0</v>
      </c>
      <c r="F7" s="69">
        <v>0</v>
      </c>
    </row>
    <row r="8" spans="2:6" x14ac:dyDescent="0.25">
      <c r="B8" s="4" t="s">
        <v>79</v>
      </c>
      <c r="C8" s="69">
        <v>0</v>
      </c>
      <c r="D8" s="60">
        <v>0</v>
      </c>
      <c r="E8" s="69">
        <v>0</v>
      </c>
      <c r="F8" s="69">
        <v>0</v>
      </c>
    </row>
    <row r="9" spans="2:6" x14ac:dyDescent="0.25">
      <c r="B9" s="4" t="s">
        <v>80</v>
      </c>
      <c r="C9" s="69">
        <v>0</v>
      </c>
      <c r="D9" s="60">
        <v>0</v>
      </c>
      <c r="E9" s="69">
        <v>0</v>
      </c>
      <c r="F9" s="69">
        <v>0</v>
      </c>
    </row>
    <row r="10" spans="2:6" x14ac:dyDescent="0.25">
      <c r="B10" s="4" t="s">
        <v>81</v>
      </c>
      <c r="C10" s="69">
        <v>0</v>
      </c>
      <c r="D10" s="60">
        <v>0</v>
      </c>
      <c r="E10" s="69">
        <v>0</v>
      </c>
      <c r="F10" s="69">
        <v>0</v>
      </c>
    </row>
    <row r="11" spans="2:6" x14ac:dyDescent="0.25">
      <c r="B11" s="5" t="s">
        <v>82</v>
      </c>
      <c r="C11" s="65">
        <v>191.25000000000003</v>
      </c>
      <c r="D11" s="65">
        <v>54.459999999999944</v>
      </c>
      <c r="E11" s="70">
        <v>822.71</v>
      </c>
      <c r="F11" s="70">
        <v>539.74000000000012</v>
      </c>
    </row>
    <row r="12" spans="2:6" x14ac:dyDescent="0.25">
      <c r="B12" s="18" t="s">
        <v>83</v>
      </c>
      <c r="C12" s="66">
        <v>0</v>
      </c>
      <c r="D12" s="66">
        <v>0</v>
      </c>
      <c r="E12" s="69">
        <v>0</v>
      </c>
      <c r="F12" s="60">
        <v>0</v>
      </c>
    </row>
    <row r="13" spans="2:6" ht="15.75" thickBot="1" x14ac:dyDescent="0.3">
      <c r="B13" s="19" t="s">
        <v>84</v>
      </c>
      <c r="C13" s="87">
        <v>191.25000000000003</v>
      </c>
      <c r="D13" s="67">
        <v>54.459999999999944</v>
      </c>
      <c r="E13" s="87">
        <v>822.71</v>
      </c>
      <c r="F13" s="67">
        <v>539.74000000000012</v>
      </c>
    </row>
    <row r="14" spans="2:6" ht="15.75" thickTop="1" x14ac:dyDescent="0.25"/>
  </sheetData>
  <mergeCells count="1">
    <mergeCell ref="C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zoomScaleNormal="100" workbookViewId="0"/>
  </sheetViews>
  <sheetFormatPr defaultRowHeight="15" x14ac:dyDescent="0.25"/>
  <cols>
    <col min="1" max="1" width="4.42578125" customWidth="1"/>
    <col min="2" max="2" width="55.42578125" customWidth="1"/>
    <col min="3" max="4" width="13.140625" style="71" customWidth="1"/>
    <col min="5" max="5" width="8.42578125" style="115" customWidth="1"/>
    <col min="6" max="6" width="9.140625" style="115"/>
  </cols>
  <sheetData>
    <row r="1" spans="2:8" ht="15.75" thickBot="1" x14ac:dyDescent="0.3">
      <c r="B1" s="57"/>
    </row>
    <row r="2" spans="2:8" ht="16.5" thickTop="1" thickBot="1" x14ac:dyDescent="0.3">
      <c r="C2" s="169" t="s">
        <v>28</v>
      </c>
      <c r="D2" s="170"/>
    </row>
    <row r="3" spans="2:8" ht="25.5" customHeight="1" thickTop="1" x14ac:dyDescent="0.25">
      <c r="B3" s="1" t="s">
        <v>49</v>
      </c>
      <c r="C3" s="102" t="s">
        <v>169</v>
      </c>
      <c r="D3" s="95" t="s">
        <v>168</v>
      </c>
    </row>
    <row r="4" spans="2:8" x14ac:dyDescent="0.25">
      <c r="B4" s="13" t="s">
        <v>29</v>
      </c>
      <c r="C4" s="103">
        <f>SUM(C5:C12)</f>
        <v>32091.255999999998</v>
      </c>
      <c r="D4" s="72">
        <f>SUM(D5:D12)</f>
        <v>31078.91</v>
      </c>
      <c r="E4" s="116"/>
    </row>
    <row r="5" spans="2:8" x14ac:dyDescent="0.25">
      <c r="B5" s="4" t="s">
        <v>30</v>
      </c>
      <c r="C5" s="69">
        <v>0.85599999999999998</v>
      </c>
      <c r="D5" s="60">
        <v>47.87</v>
      </c>
    </row>
    <row r="6" spans="2:8" x14ac:dyDescent="0.25">
      <c r="B6" s="4" t="s">
        <v>31</v>
      </c>
      <c r="C6" s="69">
        <v>4.16</v>
      </c>
      <c r="D6" s="60">
        <v>5.4</v>
      </c>
    </row>
    <row r="7" spans="2:8" x14ac:dyDescent="0.25">
      <c r="B7" s="4" t="s">
        <v>32</v>
      </c>
      <c r="C7" s="69">
        <v>0</v>
      </c>
      <c r="D7" s="60">
        <v>1063.5999999999999</v>
      </c>
    </row>
    <row r="8" spans="2:8" x14ac:dyDescent="0.25">
      <c r="B8" s="4" t="s">
        <v>33</v>
      </c>
      <c r="C8" s="69">
        <v>29616.539999999997</v>
      </c>
      <c r="D8" s="60">
        <v>28816.54</v>
      </c>
      <c r="H8" s="46"/>
    </row>
    <row r="9" spans="2:8" x14ac:dyDescent="0.25">
      <c r="B9" s="4" t="s">
        <v>34</v>
      </c>
      <c r="C9" s="69">
        <v>0</v>
      </c>
      <c r="D9" s="60">
        <v>0</v>
      </c>
    </row>
    <row r="10" spans="2:8" x14ac:dyDescent="0.25">
      <c r="B10" s="4" t="s">
        <v>35</v>
      </c>
      <c r="C10" s="69">
        <v>1902.09</v>
      </c>
      <c r="D10" s="60">
        <v>577.89</v>
      </c>
      <c r="G10" s="46"/>
      <c r="H10" s="46"/>
    </row>
    <row r="11" spans="2:8" x14ac:dyDescent="0.25">
      <c r="B11" s="4" t="s">
        <v>36</v>
      </c>
      <c r="C11" s="69">
        <v>32.86</v>
      </c>
      <c r="D11" s="60">
        <v>32.86</v>
      </c>
    </row>
    <row r="12" spans="2:8" x14ac:dyDescent="0.25">
      <c r="B12" s="4" t="s">
        <v>37</v>
      </c>
      <c r="C12" s="69">
        <v>534.75</v>
      </c>
      <c r="D12" s="60">
        <v>534.75</v>
      </c>
      <c r="E12" s="116"/>
    </row>
    <row r="13" spans="2:8" x14ac:dyDescent="0.25">
      <c r="B13" s="14" t="s">
        <v>38</v>
      </c>
      <c r="C13" s="103">
        <v>520.83999999999992</v>
      </c>
      <c r="D13" s="72">
        <v>682.57999999999993</v>
      </c>
      <c r="E13" s="116"/>
    </row>
    <row r="14" spans="2:8" x14ac:dyDescent="0.25">
      <c r="B14" s="4" t="s">
        <v>39</v>
      </c>
      <c r="C14" s="69">
        <v>0</v>
      </c>
      <c r="D14" s="60">
        <v>0</v>
      </c>
    </row>
    <row r="15" spans="2:8" x14ac:dyDescent="0.25">
      <c r="B15" s="4" t="s">
        <v>40</v>
      </c>
      <c r="C15" s="69">
        <v>314.05</v>
      </c>
      <c r="D15" s="60">
        <v>561.76</v>
      </c>
      <c r="G15" s="46"/>
    </row>
    <row r="16" spans="2:8" x14ac:dyDescent="0.25">
      <c r="B16" s="4" t="s">
        <v>41</v>
      </c>
      <c r="C16" s="69">
        <v>0</v>
      </c>
      <c r="D16" s="60">
        <v>0</v>
      </c>
    </row>
    <row r="17" spans="2:8" x14ac:dyDescent="0.25">
      <c r="B17" s="4" t="s">
        <v>42</v>
      </c>
      <c r="C17" s="69">
        <v>94.72999999999999</v>
      </c>
      <c r="D17" s="60">
        <v>105.9</v>
      </c>
    </row>
    <row r="18" spans="2:8" x14ac:dyDescent="0.25">
      <c r="B18" s="4" t="s">
        <v>43</v>
      </c>
      <c r="C18" s="69">
        <v>0</v>
      </c>
      <c r="D18" s="60">
        <v>0</v>
      </c>
    </row>
    <row r="19" spans="2:8" ht="22.5" x14ac:dyDescent="0.25">
      <c r="B19" s="4" t="s">
        <v>44</v>
      </c>
      <c r="C19" s="69">
        <v>0</v>
      </c>
      <c r="D19" s="60">
        <v>0</v>
      </c>
    </row>
    <row r="20" spans="2:8" x14ac:dyDescent="0.25">
      <c r="B20" s="4" t="s">
        <v>35</v>
      </c>
      <c r="C20" s="69">
        <v>0</v>
      </c>
      <c r="D20" s="60">
        <v>0</v>
      </c>
    </row>
    <row r="21" spans="2:8" x14ac:dyDescent="0.25">
      <c r="B21" s="4" t="s">
        <v>45</v>
      </c>
      <c r="C21" s="69">
        <v>13.88</v>
      </c>
      <c r="D21" s="60">
        <v>2.2799999999999998</v>
      </c>
      <c r="G21" s="46"/>
      <c r="H21" s="46"/>
    </row>
    <row r="22" spans="2:8" x14ac:dyDescent="0.25">
      <c r="B22" s="4" t="s">
        <v>46</v>
      </c>
      <c r="C22" s="69">
        <v>98.18</v>
      </c>
      <c r="D22" s="60">
        <v>12.64</v>
      </c>
    </row>
    <row r="23" spans="2:8" x14ac:dyDescent="0.25">
      <c r="B23" s="14" t="s">
        <v>47</v>
      </c>
      <c r="C23" s="103">
        <v>0</v>
      </c>
      <c r="D23" s="72">
        <v>0</v>
      </c>
    </row>
    <row r="24" spans="2:8" ht="15.75" thickBot="1" x14ac:dyDescent="0.3">
      <c r="B24" s="15" t="s">
        <v>48</v>
      </c>
      <c r="C24" s="104">
        <v>32612.095999999998</v>
      </c>
      <c r="D24" s="73">
        <v>31761.489999999998</v>
      </c>
      <c r="E24" s="116"/>
    </row>
    <row r="25" spans="2:8" ht="16.5" thickTop="1" thickBot="1" x14ac:dyDescent="0.3"/>
    <row r="26" spans="2:8" ht="16.5" thickTop="1" thickBot="1" x14ac:dyDescent="0.3">
      <c r="C26" s="169" t="s">
        <v>28</v>
      </c>
      <c r="D26" s="170"/>
    </row>
    <row r="27" spans="2:8" ht="23.25" thickTop="1" x14ac:dyDescent="0.25">
      <c r="B27" s="1" t="s">
        <v>50</v>
      </c>
      <c r="C27" s="102" t="s">
        <v>169</v>
      </c>
      <c r="D27" s="95" t="s">
        <v>168</v>
      </c>
    </row>
    <row r="28" spans="2:8" x14ac:dyDescent="0.25">
      <c r="B28" s="14" t="s">
        <v>51</v>
      </c>
      <c r="C28" s="105">
        <v>32290.74</v>
      </c>
      <c r="D28" s="74">
        <v>31468.030000000002</v>
      </c>
      <c r="E28" s="116"/>
    </row>
    <row r="29" spans="2:8" x14ac:dyDescent="0.25">
      <c r="B29" s="4" t="s">
        <v>52</v>
      </c>
      <c r="C29" s="106">
        <v>1799.64</v>
      </c>
      <c r="D29" s="75">
        <v>1799.64</v>
      </c>
    </row>
    <row r="30" spans="2:8" x14ac:dyDescent="0.25">
      <c r="B30" s="4" t="s">
        <v>53</v>
      </c>
      <c r="C30" s="106">
        <v>23815.49</v>
      </c>
      <c r="D30" s="75">
        <v>23815.49</v>
      </c>
    </row>
    <row r="31" spans="2:8" x14ac:dyDescent="0.25">
      <c r="B31" s="4" t="s">
        <v>54</v>
      </c>
      <c r="C31" s="106">
        <v>0</v>
      </c>
      <c r="D31" s="75">
        <v>0</v>
      </c>
    </row>
    <row r="32" spans="2:8" x14ac:dyDescent="0.25">
      <c r="B32" s="4" t="s">
        <v>55</v>
      </c>
      <c r="C32" s="106">
        <v>5437.77</v>
      </c>
      <c r="D32" s="75">
        <v>4898.03</v>
      </c>
      <c r="E32" s="116"/>
    </row>
    <row r="33" spans="2:5" x14ac:dyDescent="0.25">
      <c r="B33" s="4" t="s">
        <v>56</v>
      </c>
      <c r="C33" s="106">
        <v>415.13</v>
      </c>
      <c r="D33" s="75">
        <v>415.13</v>
      </c>
    </row>
    <row r="34" spans="2:5" x14ac:dyDescent="0.25">
      <c r="B34" s="4" t="s">
        <v>57</v>
      </c>
      <c r="C34" s="106">
        <v>0</v>
      </c>
      <c r="D34" s="75">
        <v>0</v>
      </c>
    </row>
    <row r="35" spans="2:5" x14ac:dyDescent="0.25">
      <c r="B35" s="4" t="s">
        <v>58</v>
      </c>
      <c r="C35" s="106">
        <v>0</v>
      </c>
      <c r="D35" s="75">
        <v>0</v>
      </c>
    </row>
    <row r="36" spans="2:5" x14ac:dyDescent="0.25">
      <c r="B36" s="4" t="s">
        <v>59</v>
      </c>
      <c r="C36" s="106">
        <v>822.71</v>
      </c>
      <c r="D36" s="75">
        <v>539.74000000000012</v>
      </c>
    </row>
    <row r="37" spans="2:5" x14ac:dyDescent="0.25">
      <c r="B37" s="4" t="s">
        <v>60</v>
      </c>
      <c r="C37" s="106">
        <v>0</v>
      </c>
      <c r="D37" s="75">
        <v>0</v>
      </c>
    </row>
    <row r="38" spans="2:5" x14ac:dyDescent="0.25">
      <c r="B38" s="14" t="s">
        <v>61</v>
      </c>
      <c r="C38" s="105">
        <v>144.93</v>
      </c>
      <c r="D38" s="74">
        <v>144.93</v>
      </c>
      <c r="E38" s="116"/>
    </row>
    <row r="39" spans="2:5" x14ac:dyDescent="0.25">
      <c r="B39" s="4" t="s">
        <v>62</v>
      </c>
      <c r="C39" s="106">
        <v>0</v>
      </c>
      <c r="D39" s="75">
        <v>0</v>
      </c>
    </row>
    <row r="40" spans="2:5" x14ac:dyDescent="0.25">
      <c r="B40" s="4" t="s">
        <v>63</v>
      </c>
      <c r="C40" s="106">
        <v>0</v>
      </c>
      <c r="D40" s="75">
        <v>0</v>
      </c>
    </row>
    <row r="41" spans="2:5" x14ac:dyDescent="0.25">
      <c r="B41" s="4" t="s">
        <v>64</v>
      </c>
      <c r="C41" s="106">
        <v>0</v>
      </c>
      <c r="D41" s="75">
        <v>0</v>
      </c>
    </row>
    <row r="42" spans="2:5" x14ac:dyDescent="0.25">
      <c r="B42" s="4" t="s">
        <v>65</v>
      </c>
      <c r="C42" s="106">
        <v>144.93</v>
      </c>
      <c r="D42" s="75">
        <v>144.93</v>
      </c>
    </row>
    <row r="43" spans="2:5" x14ac:dyDescent="0.25">
      <c r="B43" s="4" t="s">
        <v>66</v>
      </c>
      <c r="C43" s="106">
        <v>0</v>
      </c>
      <c r="D43" s="75">
        <v>0</v>
      </c>
    </row>
    <row r="44" spans="2:5" x14ac:dyDescent="0.25">
      <c r="B44" s="4" t="s">
        <v>67</v>
      </c>
      <c r="C44" s="106">
        <v>0</v>
      </c>
      <c r="D44" s="75">
        <v>0</v>
      </c>
    </row>
    <row r="45" spans="2:5" x14ac:dyDescent="0.25">
      <c r="B45" s="4" t="s">
        <v>68</v>
      </c>
      <c r="C45" s="106">
        <v>0</v>
      </c>
      <c r="D45" s="75">
        <v>0</v>
      </c>
    </row>
    <row r="46" spans="2:5" x14ac:dyDescent="0.25">
      <c r="B46" s="14" t="s">
        <v>69</v>
      </c>
      <c r="C46" s="105">
        <v>176.43</v>
      </c>
      <c r="D46" s="74">
        <v>148.53</v>
      </c>
    </row>
    <row r="47" spans="2:5" x14ac:dyDescent="0.25">
      <c r="B47" s="4" t="s">
        <v>62</v>
      </c>
      <c r="C47" s="106">
        <v>0</v>
      </c>
      <c r="D47" s="75">
        <v>0</v>
      </c>
    </row>
    <row r="48" spans="2:5" x14ac:dyDescent="0.25">
      <c r="B48" s="4" t="s">
        <v>63</v>
      </c>
      <c r="C48" s="106">
        <v>0</v>
      </c>
      <c r="D48" s="75">
        <v>0</v>
      </c>
    </row>
    <row r="49" spans="2:9" x14ac:dyDescent="0.25">
      <c r="B49" s="4" t="s">
        <v>70</v>
      </c>
      <c r="C49" s="106">
        <v>81.17</v>
      </c>
      <c r="D49" s="75">
        <v>53.43</v>
      </c>
      <c r="H49" s="46"/>
    </row>
    <row r="50" spans="2:9" x14ac:dyDescent="0.25">
      <c r="B50" s="16" t="s">
        <v>71</v>
      </c>
      <c r="C50" s="106">
        <v>0</v>
      </c>
      <c r="D50" s="75">
        <v>0</v>
      </c>
    </row>
    <row r="51" spans="2:9" x14ac:dyDescent="0.25">
      <c r="B51" s="4" t="s">
        <v>72</v>
      </c>
      <c r="C51" s="106">
        <v>67.56</v>
      </c>
      <c r="D51" s="75">
        <v>77.5</v>
      </c>
    </row>
    <row r="52" spans="2:9" x14ac:dyDescent="0.25">
      <c r="B52" s="4" t="s">
        <v>66</v>
      </c>
      <c r="C52" s="106">
        <v>0</v>
      </c>
      <c r="D52" s="75">
        <v>0</v>
      </c>
      <c r="I52" s="46"/>
    </row>
    <row r="53" spans="2:9" x14ac:dyDescent="0.25">
      <c r="B53" s="4" t="s">
        <v>67</v>
      </c>
      <c r="C53" s="106">
        <v>0</v>
      </c>
      <c r="D53" s="75">
        <v>0</v>
      </c>
      <c r="I53" s="46"/>
    </row>
    <row r="54" spans="2:9" x14ac:dyDescent="0.25">
      <c r="B54" s="4" t="s">
        <v>68</v>
      </c>
      <c r="C54" s="106">
        <v>27.7</v>
      </c>
      <c r="D54" s="75">
        <v>17.600000000000001</v>
      </c>
      <c r="H54" s="46"/>
    </row>
    <row r="55" spans="2:9" ht="23.25" x14ac:dyDescent="0.25">
      <c r="B55" s="17" t="s">
        <v>73</v>
      </c>
      <c r="C55" s="106">
        <v>0</v>
      </c>
      <c r="D55" s="75">
        <v>0</v>
      </c>
    </row>
    <row r="56" spans="2:9" x14ac:dyDescent="0.25">
      <c r="B56" s="13" t="s">
        <v>74</v>
      </c>
      <c r="C56" s="105">
        <v>32612.100000000002</v>
      </c>
      <c r="D56" s="74">
        <v>31761.49</v>
      </c>
      <c r="E56" s="116"/>
    </row>
    <row r="57" spans="2:9" ht="15.75" thickBot="1" x14ac:dyDescent="0.3">
      <c r="B57" s="31" t="s">
        <v>75</v>
      </c>
      <c r="C57" s="107">
        <v>4.5303581127918466</v>
      </c>
      <c r="D57" s="76">
        <v>4.412194366381101</v>
      </c>
    </row>
    <row r="58" spans="2:9" ht="15.75" thickTop="1" x14ac:dyDescent="0.25"/>
    <row r="59" spans="2:9" x14ac:dyDescent="0.25">
      <c r="C59" s="77"/>
      <c r="D59" s="77"/>
    </row>
  </sheetData>
  <mergeCells count="2">
    <mergeCell ref="C2:D2"/>
    <mergeCell ref="C26:D26"/>
  </mergeCells>
  <pageMargins left="0.7" right="0.7" top="0.75" bottom="0.75" header="0.3" footer="0.3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topLeftCell="A7" workbookViewId="0"/>
  </sheetViews>
  <sheetFormatPr defaultRowHeight="15" x14ac:dyDescent="0.25"/>
  <cols>
    <col min="2" max="2" width="32.42578125" customWidth="1"/>
    <col min="3" max="3" width="11" customWidth="1"/>
    <col min="4" max="4" width="17.28515625" customWidth="1"/>
    <col min="5" max="5" width="11" customWidth="1"/>
    <col min="6" max="7" width="12" customWidth="1"/>
    <col min="8" max="8" width="11" customWidth="1"/>
    <col min="9" max="9" width="15.28515625" customWidth="1"/>
    <col min="10" max="10" width="12" customWidth="1"/>
    <col min="12" max="12" width="20.85546875" customWidth="1"/>
    <col min="13" max="13" width="20.5703125" customWidth="1"/>
    <col min="14" max="14" width="18.7109375" customWidth="1"/>
    <col min="15" max="15" width="19" customWidth="1"/>
  </cols>
  <sheetData>
    <row r="1" spans="2:10" ht="15.75" thickBot="1" x14ac:dyDescent="0.3">
      <c r="B1" s="57"/>
    </row>
    <row r="2" spans="2:10" ht="16.5" thickTop="1" thickBot="1" x14ac:dyDescent="0.3">
      <c r="C2" s="169" t="s">
        <v>28</v>
      </c>
      <c r="D2" s="174"/>
      <c r="E2" s="174"/>
      <c r="F2" s="174"/>
      <c r="G2" s="174"/>
      <c r="H2" s="174"/>
      <c r="I2" s="174"/>
      <c r="J2" s="170"/>
    </row>
    <row r="3" spans="2:10" ht="45.75" thickTop="1" x14ac:dyDescent="0.25">
      <c r="B3" s="20"/>
      <c r="C3" s="25" t="s">
        <v>52</v>
      </c>
      <c r="D3" s="25" t="s">
        <v>85</v>
      </c>
      <c r="E3" s="25" t="s">
        <v>55</v>
      </c>
      <c r="F3" s="25" t="s">
        <v>56</v>
      </c>
      <c r="G3" s="25" t="s">
        <v>58</v>
      </c>
      <c r="H3" s="25" t="s">
        <v>59</v>
      </c>
      <c r="I3" s="25" t="s">
        <v>86</v>
      </c>
      <c r="J3" s="26" t="s">
        <v>87</v>
      </c>
    </row>
    <row r="4" spans="2:10" ht="15" customHeight="1" x14ac:dyDescent="0.25">
      <c r="B4" s="171" t="s">
        <v>172</v>
      </c>
      <c r="C4" s="172"/>
      <c r="D4" s="172"/>
      <c r="E4" s="172"/>
      <c r="F4" s="172"/>
      <c r="G4" s="172"/>
      <c r="H4" s="172"/>
      <c r="I4" s="172"/>
      <c r="J4" s="173"/>
    </row>
    <row r="5" spans="2:10" x14ac:dyDescent="0.25">
      <c r="B5" s="23" t="s">
        <v>161</v>
      </c>
      <c r="C5" s="78">
        <v>1799.64</v>
      </c>
      <c r="D5" s="78">
        <v>23815.49</v>
      </c>
      <c r="E5" s="78">
        <v>4898.03</v>
      </c>
      <c r="F5" s="78">
        <v>539.74</v>
      </c>
      <c r="G5" s="78">
        <v>415.13</v>
      </c>
      <c r="H5" s="78">
        <v>0</v>
      </c>
      <c r="I5" s="78">
        <v>31468.030000000002</v>
      </c>
      <c r="J5" s="78">
        <v>31468.030000000002</v>
      </c>
    </row>
    <row r="6" spans="2:10" x14ac:dyDescent="0.25">
      <c r="B6" s="21" t="s">
        <v>88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1">
        <v>0</v>
      </c>
    </row>
    <row r="7" spans="2:10" x14ac:dyDescent="0.25">
      <c r="B7" s="21" t="s">
        <v>89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1">
        <v>0</v>
      </c>
    </row>
    <row r="8" spans="2:10" x14ac:dyDescent="0.25">
      <c r="B8" s="23" t="s">
        <v>90</v>
      </c>
      <c r="C8" s="78">
        <v>1799.64</v>
      </c>
      <c r="D8" s="78">
        <v>23815.49</v>
      </c>
      <c r="E8" s="78">
        <v>4898.03</v>
      </c>
      <c r="F8" s="78">
        <v>539.74</v>
      </c>
      <c r="G8" s="78">
        <v>415.13</v>
      </c>
      <c r="H8" s="78">
        <v>0</v>
      </c>
      <c r="I8" s="78">
        <v>31468.030000000002</v>
      </c>
      <c r="J8" s="78">
        <v>31468.030000000002</v>
      </c>
    </row>
    <row r="9" spans="2:10" x14ac:dyDescent="0.25">
      <c r="B9" s="21" t="s">
        <v>91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1">
        <v>0</v>
      </c>
    </row>
    <row r="10" spans="2:10" x14ac:dyDescent="0.25">
      <c r="B10" s="21" t="s">
        <v>92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1">
        <v>0</v>
      </c>
    </row>
    <row r="11" spans="2:10" x14ac:dyDescent="0.25">
      <c r="B11" s="21" t="s">
        <v>93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1">
        <v>0</v>
      </c>
    </row>
    <row r="12" spans="2:10" x14ac:dyDescent="0.25">
      <c r="B12" s="22" t="s">
        <v>94</v>
      </c>
      <c r="C12" s="80">
        <v>0</v>
      </c>
      <c r="D12" s="80">
        <v>0</v>
      </c>
      <c r="E12" s="80">
        <v>539.74</v>
      </c>
      <c r="F12" s="80">
        <v>-539.74</v>
      </c>
      <c r="G12" s="80">
        <v>0</v>
      </c>
      <c r="H12" s="80">
        <v>822.71</v>
      </c>
      <c r="I12" s="80">
        <v>822.71</v>
      </c>
      <c r="J12" s="81">
        <v>822.71</v>
      </c>
    </row>
    <row r="13" spans="2:10" x14ac:dyDescent="0.25">
      <c r="B13" s="21" t="s">
        <v>95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1">
        <v>0</v>
      </c>
    </row>
    <row r="14" spans="2:10" x14ac:dyDescent="0.25">
      <c r="B14" s="21" t="s">
        <v>96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1">
        <v>0</v>
      </c>
    </row>
    <row r="15" spans="2:10" x14ac:dyDescent="0.25">
      <c r="B15" s="23" t="s">
        <v>165</v>
      </c>
      <c r="C15" s="78">
        <v>1799.64</v>
      </c>
      <c r="D15" s="78">
        <v>23815.49</v>
      </c>
      <c r="E15" s="78">
        <v>5437.7699999999995</v>
      </c>
      <c r="F15" s="78">
        <v>0</v>
      </c>
      <c r="G15" s="78">
        <v>415.13</v>
      </c>
      <c r="H15" s="78">
        <v>822.71</v>
      </c>
      <c r="I15" s="78">
        <v>32290.74</v>
      </c>
      <c r="J15" s="78">
        <v>32290.74</v>
      </c>
    </row>
    <row r="16" spans="2:10" ht="15" customHeight="1" x14ac:dyDescent="0.25">
      <c r="B16" s="171" t="s">
        <v>171</v>
      </c>
      <c r="C16" s="172"/>
      <c r="D16" s="172"/>
      <c r="E16" s="172"/>
      <c r="F16" s="172"/>
      <c r="G16" s="172"/>
      <c r="H16" s="172"/>
      <c r="I16" s="172"/>
      <c r="J16" s="173"/>
    </row>
    <row r="17" spans="2:11" x14ac:dyDescent="0.25">
      <c r="B17" s="23" t="s">
        <v>160</v>
      </c>
      <c r="C17" s="78">
        <v>1799.64</v>
      </c>
      <c r="D17" s="78">
        <v>23815.49</v>
      </c>
      <c r="E17" s="78">
        <v>3002.98</v>
      </c>
      <c r="F17" s="78">
        <v>1895.05</v>
      </c>
      <c r="G17" s="78">
        <v>415.13</v>
      </c>
      <c r="H17" s="78">
        <v>0</v>
      </c>
      <c r="I17" s="78">
        <v>30928.29</v>
      </c>
      <c r="J17" s="79">
        <v>30928.29</v>
      </c>
    </row>
    <row r="18" spans="2:11" x14ac:dyDescent="0.25">
      <c r="B18" s="21" t="s">
        <v>88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1">
        <v>0</v>
      </c>
    </row>
    <row r="19" spans="2:11" x14ac:dyDescent="0.25">
      <c r="B19" s="21" t="s">
        <v>89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1">
        <v>0</v>
      </c>
    </row>
    <row r="20" spans="2:11" x14ac:dyDescent="0.25">
      <c r="B20" s="23" t="s">
        <v>90</v>
      </c>
      <c r="C20" s="78">
        <v>1799.64</v>
      </c>
      <c r="D20" s="78">
        <v>23815.49</v>
      </c>
      <c r="E20" s="78">
        <v>3002.98</v>
      </c>
      <c r="F20" s="78">
        <v>1895.05</v>
      </c>
      <c r="G20" s="78">
        <v>415.13</v>
      </c>
      <c r="H20" s="78">
        <v>0</v>
      </c>
      <c r="I20" s="78">
        <v>30928.29</v>
      </c>
      <c r="J20" s="78">
        <v>30928.29</v>
      </c>
    </row>
    <row r="21" spans="2:11" x14ac:dyDescent="0.25">
      <c r="B21" s="21" t="s">
        <v>91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1">
        <v>0</v>
      </c>
    </row>
    <row r="22" spans="2:11" x14ac:dyDescent="0.25">
      <c r="B22" s="21" t="s">
        <v>92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1">
        <v>0</v>
      </c>
    </row>
    <row r="23" spans="2:11" x14ac:dyDescent="0.25">
      <c r="B23" s="21" t="s">
        <v>93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1">
        <v>0</v>
      </c>
    </row>
    <row r="24" spans="2:11" x14ac:dyDescent="0.25">
      <c r="B24" s="22" t="s">
        <v>94</v>
      </c>
      <c r="C24" s="80">
        <v>0</v>
      </c>
      <c r="D24" s="80">
        <v>0</v>
      </c>
      <c r="E24" s="80">
        <v>1895.05</v>
      </c>
      <c r="F24" s="80">
        <v>-1895.05</v>
      </c>
      <c r="G24" s="80">
        <v>0</v>
      </c>
      <c r="H24" s="80">
        <v>539.74000000000012</v>
      </c>
      <c r="I24" s="80">
        <v>539.74000000000012</v>
      </c>
      <c r="J24" s="81">
        <v>539.74000000000012</v>
      </c>
    </row>
    <row r="25" spans="2:11" x14ac:dyDescent="0.25">
      <c r="B25" s="21" t="s">
        <v>95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1">
        <v>0</v>
      </c>
    </row>
    <row r="26" spans="2:11" x14ac:dyDescent="0.25">
      <c r="B26" s="21" t="s">
        <v>96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1">
        <v>0</v>
      </c>
    </row>
    <row r="27" spans="2:11" ht="15.75" thickBot="1" x14ac:dyDescent="0.3">
      <c r="B27" s="24" t="s">
        <v>170</v>
      </c>
      <c r="C27" s="82">
        <v>1799.64</v>
      </c>
      <c r="D27" s="82">
        <v>23815.49</v>
      </c>
      <c r="E27" s="82">
        <v>4898.03</v>
      </c>
      <c r="F27" s="82">
        <v>0</v>
      </c>
      <c r="G27" s="82">
        <v>415.13</v>
      </c>
      <c r="H27" s="82">
        <v>539.74000000000012</v>
      </c>
      <c r="I27" s="82">
        <v>31468.030000000002</v>
      </c>
      <c r="J27" s="83">
        <v>31468.030000000002</v>
      </c>
      <c r="K27" s="46"/>
    </row>
    <row r="28" spans="2:11" ht="15.75" thickTop="1" x14ac:dyDescent="0.25"/>
  </sheetData>
  <mergeCells count="3">
    <mergeCell ref="B4:J4"/>
    <mergeCell ref="B16:J16"/>
    <mergeCell ref="C2:J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workbookViewId="0">
      <selection activeCell="J14" sqref="J14"/>
    </sheetView>
  </sheetViews>
  <sheetFormatPr defaultRowHeight="15" x14ac:dyDescent="0.25"/>
  <cols>
    <col min="1" max="1" width="4.28515625" customWidth="1"/>
    <col min="2" max="2" width="44.42578125" customWidth="1"/>
    <col min="3" max="3" width="15" style="113" customWidth="1"/>
    <col min="4" max="4" width="12.28515625" style="114" customWidth="1"/>
    <col min="5" max="5" width="12.28515625" style="112" customWidth="1"/>
    <col min="6" max="6" width="12.85546875" style="110" customWidth="1"/>
    <col min="7" max="7" width="5.28515625" customWidth="1"/>
    <col min="9" max="9" width="11.28515625" customWidth="1"/>
  </cols>
  <sheetData>
    <row r="1" spans="2:7" x14ac:dyDescent="0.25">
      <c r="B1" s="57"/>
    </row>
    <row r="2" spans="2:7" ht="15.75" thickBot="1" x14ac:dyDescent="0.3">
      <c r="B2" s="49"/>
      <c r="C2" s="175" t="s">
        <v>28</v>
      </c>
      <c r="D2" s="175"/>
      <c r="E2" s="175"/>
      <c r="F2" s="176"/>
    </row>
    <row r="3" spans="2:7" ht="34.5" thickTop="1" x14ac:dyDescent="0.25">
      <c r="B3" s="50"/>
      <c r="C3" s="119" t="s">
        <v>173</v>
      </c>
      <c r="D3" s="119" t="s">
        <v>174</v>
      </c>
      <c r="E3" s="12" t="s">
        <v>166</v>
      </c>
      <c r="F3" s="94" t="s">
        <v>167</v>
      </c>
    </row>
    <row r="4" spans="2:7" x14ac:dyDescent="0.25">
      <c r="B4" s="51" t="s">
        <v>154</v>
      </c>
      <c r="C4" s="118"/>
      <c r="D4" s="108"/>
      <c r="E4" s="109"/>
      <c r="F4" s="108"/>
    </row>
    <row r="5" spans="2:7" x14ac:dyDescent="0.25">
      <c r="B5" s="52" t="s">
        <v>157</v>
      </c>
      <c r="C5" s="150">
        <v>191.25000000000003</v>
      </c>
      <c r="D5" s="150">
        <v>63.459999999999944</v>
      </c>
      <c r="E5" s="150">
        <v>822.71</v>
      </c>
      <c r="F5" s="150">
        <v>548.74000000000012</v>
      </c>
    </row>
    <row r="6" spans="2:7" x14ac:dyDescent="0.25">
      <c r="B6" s="52" t="s">
        <v>126</v>
      </c>
      <c r="C6" s="150">
        <v>-21.17</v>
      </c>
      <c r="D6" s="150">
        <v>-120.54999999999998</v>
      </c>
      <c r="E6" s="150">
        <v>-365.38</v>
      </c>
      <c r="F6" s="150">
        <v>-627.31000000000006</v>
      </c>
      <c r="G6" s="47"/>
    </row>
    <row r="7" spans="2:7" ht="22.5" x14ac:dyDescent="0.25">
      <c r="B7" s="53" t="s">
        <v>127</v>
      </c>
      <c r="C7" s="151">
        <v>0.44000000000000128</v>
      </c>
      <c r="D7" s="151">
        <v>8.5499999999999972</v>
      </c>
      <c r="E7" s="151">
        <v>19.5</v>
      </c>
      <c r="F7" s="152">
        <v>36.15</v>
      </c>
      <c r="G7" s="48"/>
    </row>
    <row r="8" spans="2:7" x14ac:dyDescent="0.25">
      <c r="B8" s="53" t="s">
        <v>128</v>
      </c>
      <c r="C8" s="151">
        <v>0</v>
      </c>
      <c r="D8" s="151">
        <v>2.1</v>
      </c>
      <c r="E8" s="151">
        <v>0</v>
      </c>
      <c r="F8" s="151">
        <v>2.1</v>
      </c>
    </row>
    <row r="9" spans="2:7" x14ac:dyDescent="0.25">
      <c r="B9" s="53" t="s">
        <v>129</v>
      </c>
      <c r="C9" s="151">
        <v>0</v>
      </c>
      <c r="D9" s="151">
        <v>0</v>
      </c>
      <c r="E9" s="151">
        <v>-700</v>
      </c>
      <c r="F9" s="151">
        <v>-700</v>
      </c>
    </row>
    <row r="10" spans="2:7" ht="27" customHeight="1" x14ac:dyDescent="0.25">
      <c r="B10" s="53" t="s">
        <v>130</v>
      </c>
      <c r="C10" s="151">
        <v>0</v>
      </c>
      <c r="D10" s="151">
        <v>0</v>
      </c>
      <c r="E10" s="151">
        <v>0</v>
      </c>
      <c r="F10" s="151">
        <v>0</v>
      </c>
    </row>
    <row r="11" spans="2:7" x14ac:dyDescent="0.25">
      <c r="B11" s="53" t="s">
        <v>131</v>
      </c>
      <c r="C11" s="151">
        <v>0</v>
      </c>
      <c r="D11" s="151">
        <v>17.11</v>
      </c>
      <c r="E11" s="151">
        <v>10.099999999999998</v>
      </c>
      <c r="F11" s="151">
        <v>2.11</v>
      </c>
    </row>
    <row r="12" spans="2:7" x14ac:dyDescent="0.25">
      <c r="B12" s="53" t="s">
        <v>132</v>
      </c>
      <c r="C12" s="151">
        <v>0</v>
      </c>
      <c r="D12" s="151">
        <v>0</v>
      </c>
      <c r="E12" s="151">
        <v>0</v>
      </c>
      <c r="F12" s="151">
        <v>0</v>
      </c>
    </row>
    <row r="13" spans="2:7" x14ac:dyDescent="0.25">
      <c r="B13" s="53" t="s">
        <v>133</v>
      </c>
      <c r="C13" s="151">
        <v>-51.44</v>
      </c>
      <c r="D13" s="151">
        <v>-129.07999999999998</v>
      </c>
      <c r="E13" s="151">
        <v>257.39</v>
      </c>
      <c r="F13" s="151">
        <v>10.18</v>
      </c>
    </row>
    <row r="14" spans="2:7" ht="22.5" x14ac:dyDescent="0.25">
      <c r="B14" s="53" t="s">
        <v>134</v>
      </c>
      <c r="C14" s="151">
        <v>36.57</v>
      </c>
      <c r="D14" s="151">
        <v>-6.8000000000000007</v>
      </c>
      <c r="E14" s="151">
        <v>18.319999999999997</v>
      </c>
      <c r="F14" s="151">
        <v>22.15</v>
      </c>
    </row>
    <row r="15" spans="2:7" x14ac:dyDescent="0.25">
      <c r="B15" s="53" t="s">
        <v>135</v>
      </c>
      <c r="C15" s="151">
        <v>-6.6</v>
      </c>
      <c r="D15" s="151">
        <v>-12.43</v>
      </c>
      <c r="E15" s="151">
        <v>-11.6</v>
      </c>
      <c r="F15" s="151">
        <v>0</v>
      </c>
    </row>
    <row r="16" spans="2:7" x14ac:dyDescent="0.25">
      <c r="B16" s="53" t="s">
        <v>136</v>
      </c>
      <c r="C16" s="151">
        <v>-0.14000000000000001</v>
      </c>
      <c r="D16" s="151">
        <v>0</v>
      </c>
      <c r="E16" s="151">
        <v>40.909999999999997</v>
      </c>
      <c r="F16" s="151">
        <v>0</v>
      </c>
    </row>
    <row r="17" spans="2:6" ht="38.25" customHeight="1" x14ac:dyDescent="0.25">
      <c r="B17" s="54" t="s">
        <v>137</v>
      </c>
      <c r="C17" s="153">
        <v>170.08000000000004</v>
      </c>
      <c r="D17" s="153">
        <v>-57.090000000000039</v>
      </c>
      <c r="E17" s="153">
        <v>457.33000000000004</v>
      </c>
      <c r="F17" s="153">
        <v>-78.569999999999936</v>
      </c>
    </row>
    <row r="18" spans="2:6" x14ac:dyDescent="0.25">
      <c r="B18" s="51" t="s">
        <v>155</v>
      </c>
      <c r="C18" s="154"/>
      <c r="D18" s="154"/>
      <c r="E18" s="153"/>
      <c r="F18" s="153"/>
    </row>
    <row r="19" spans="2:6" x14ac:dyDescent="0.25">
      <c r="B19" s="52" t="s">
        <v>138</v>
      </c>
      <c r="C19" s="150">
        <v>0</v>
      </c>
      <c r="D19" s="150">
        <v>265.8</v>
      </c>
      <c r="E19" s="150">
        <v>1750</v>
      </c>
      <c r="F19" s="150">
        <v>700</v>
      </c>
    </row>
    <row r="20" spans="2:6" ht="22.5" x14ac:dyDescent="0.25">
      <c r="B20" s="53" t="s">
        <v>139</v>
      </c>
      <c r="C20" s="151">
        <v>0</v>
      </c>
      <c r="D20" s="151">
        <v>0</v>
      </c>
      <c r="E20" s="151">
        <v>1050</v>
      </c>
      <c r="F20" s="151">
        <v>0</v>
      </c>
    </row>
    <row r="21" spans="2:6" ht="22.5" x14ac:dyDescent="0.25">
      <c r="B21" s="53" t="s">
        <v>140</v>
      </c>
      <c r="C21" s="151">
        <v>0</v>
      </c>
      <c r="D21" s="151">
        <v>0</v>
      </c>
      <c r="E21" s="151">
        <v>0</v>
      </c>
      <c r="F21" s="151">
        <v>0</v>
      </c>
    </row>
    <row r="22" spans="2:6" x14ac:dyDescent="0.25">
      <c r="B22" s="53" t="s">
        <v>158</v>
      </c>
      <c r="C22" s="151">
        <v>0</v>
      </c>
      <c r="D22" s="151">
        <v>265.8</v>
      </c>
      <c r="E22" s="151">
        <v>700</v>
      </c>
      <c r="F22" s="151">
        <v>700</v>
      </c>
    </row>
    <row r="23" spans="2:6" x14ac:dyDescent="0.25">
      <c r="B23" s="53" t="s">
        <v>141</v>
      </c>
      <c r="C23" s="151">
        <v>0</v>
      </c>
      <c r="D23" s="151">
        <v>0</v>
      </c>
      <c r="E23" s="151">
        <v>0</v>
      </c>
      <c r="F23" s="151">
        <v>0</v>
      </c>
    </row>
    <row r="24" spans="2:6" x14ac:dyDescent="0.25">
      <c r="B24" s="52" t="s">
        <v>142</v>
      </c>
      <c r="C24" s="150">
        <v>508.99</v>
      </c>
      <c r="D24" s="150">
        <v>234.12</v>
      </c>
      <c r="E24" s="150">
        <v>2124.1999999999998</v>
      </c>
      <c r="F24" s="150">
        <v>960.06000000000006</v>
      </c>
    </row>
    <row r="25" spans="2:6" ht="22.5" x14ac:dyDescent="0.25">
      <c r="B25" s="53" t="s">
        <v>143</v>
      </c>
      <c r="C25" s="151">
        <v>0</v>
      </c>
      <c r="D25" s="151">
        <v>0.85999999999999988</v>
      </c>
      <c r="E25" s="151">
        <v>0</v>
      </c>
      <c r="F25" s="151">
        <v>2.48</v>
      </c>
    </row>
    <row r="26" spans="2:6" ht="22.5" x14ac:dyDescent="0.25">
      <c r="B26" s="53" t="s">
        <v>144</v>
      </c>
      <c r="C26" s="151">
        <v>0</v>
      </c>
      <c r="D26" s="151">
        <v>0</v>
      </c>
      <c r="E26" s="151">
        <v>0</v>
      </c>
      <c r="F26" s="151">
        <v>0</v>
      </c>
    </row>
    <row r="27" spans="2:6" x14ac:dyDescent="0.25">
      <c r="B27" s="53" t="s">
        <v>164</v>
      </c>
      <c r="C27" s="151">
        <v>508.99</v>
      </c>
      <c r="D27" s="151">
        <v>233.26</v>
      </c>
      <c r="E27" s="151">
        <v>2124.1999999999998</v>
      </c>
      <c r="F27" s="151">
        <v>957.58</v>
      </c>
    </row>
    <row r="28" spans="2:6" x14ac:dyDescent="0.25">
      <c r="B28" s="53" t="s">
        <v>145</v>
      </c>
      <c r="C28" s="151">
        <v>0</v>
      </c>
      <c r="D28" s="151">
        <v>0</v>
      </c>
      <c r="E28" s="151">
        <v>0</v>
      </c>
      <c r="F28" s="151">
        <v>0</v>
      </c>
    </row>
    <row r="29" spans="2:6" ht="22.5" x14ac:dyDescent="0.25">
      <c r="B29" s="54" t="s">
        <v>146</v>
      </c>
      <c r="C29" s="153">
        <v>-508.99</v>
      </c>
      <c r="D29" s="153">
        <v>31.680000000000007</v>
      </c>
      <c r="E29" s="153">
        <v>-374.19999999999982</v>
      </c>
      <c r="F29" s="153">
        <v>-260.06000000000006</v>
      </c>
    </row>
    <row r="30" spans="2:6" x14ac:dyDescent="0.25">
      <c r="B30" s="51" t="s">
        <v>156</v>
      </c>
      <c r="C30" s="154"/>
      <c r="D30" s="154"/>
      <c r="E30" s="153"/>
      <c r="F30" s="153"/>
    </row>
    <row r="31" spans="2:6" x14ac:dyDescent="0.25">
      <c r="B31" s="52" t="s">
        <v>138</v>
      </c>
      <c r="C31" s="150">
        <v>0.85000000000000009</v>
      </c>
      <c r="D31" s="150">
        <v>2.14</v>
      </c>
      <c r="E31" s="150">
        <v>3.39</v>
      </c>
      <c r="F31" s="150">
        <v>2.14</v>
      </c>
    </row>
    <row r="32" spans="2:6" x14ac:dyDescent="0.25">
      <c r="B32" s="52" t="s">
        <v>142</v>
      </c>
      <c r="C32" s="150">
        <v>0.72</v>
      </c>
      <c r="D32" s="150">
        <v>0</v>
      </c>
      <c r="E32" s="150">
        <v>0.98</v>
      </c>
      <c r="F32" s="150">
        <v>0</v>
      </c>
    </row>
    <row r="33" spans="2:10" ht="22.5" x14ac:dyDescent="0.25">
      <c r="B33" s="54" t="s">
        <v>147</v>
      </c>
      <c r="C33" s="153">
        <v>0.13000000000000012</v>
      </c>
      <c r="D33" s="153">
        <v>2.14</v>
      </c>
      <c r="E33" s="153">
        <v>2.41</v>
      </c>
      <c r="F33" s="153">
        <v>2.14</v>
      </c>
    </row>
    <row r="34" spans="2:10" ht="22.5" x14ac:dyDescent="0.25">
      <c r="B34" s="51" t="s">
        <v>148</v>
      </c>
      <c r="C34" s="153">
        <v>-338.78</v>
      </c>
      <c r="D34" s="153">
        <v>-23.270000000000032</v>
      </c>
      <c r="E34" s="153">
        <v>85.540000000000248</v>
      </c>
      <c r="F34" s="153">
        <v>-336.49</v>
      </c>
    </row>
    <row r="35" spans="2:10" ht="22.5" x14ac:dyDescent="0.25">
      <c r="B35" s="51" t="s">
        <v>149</v>
      </c>
      <c r="C35" s="155">
        <v>-338.78</v>
      </c>
      <c r="D35" s="155">
        <v>-23.269999999999996</v>
      </c>
      <c r="E35" s="155">
        <v>85.54</v>
      </c>
      <c r="F35" s="155">
        <v>-336.49</v>
      </c>
    </row>
    <row r="36" spans="2:10" ht="22.5" x14ac:dyDescent="0.25">
      <c r="B36" s="55" t="s">
        <v>150</v>
      </c>
      <c r="C36" s="151">
        <v>0</v>
      </c>
      <c r="D36" s="151">
        <v>0</v>
      </c>
      <c r="E36" s="151">
        <v>0</v>
      </c>
      <c r="F36" s="151">
        <v>0</v>
      </c>
    </row>
    <row r="37" spans="2:10" x14ac:dyDescent="0.25">
      <c r="B37" s="51" t="s">
        <v>151</v>
      </c>
      <c r="C37" s="153">
        <v>436.96</v>
      </c>
      <c r="D37" s="153">
        <v>35.909999999999997</v>
      </c>
      <c r="E37" s="153">
        <v>12.64</v>
      </c>
      <c r="F37" s="153">
        <v>349.13</v>
      </c>
      <c r="I37" s="117"/>
      <c r="J37" s="117"/>
    </row>
    <row r="38" spans="2:10" x14ac:dyDescent="0.25">
      <c r="B38" s="51" t="s">
        <v>152</v>
      </c>
      <c r="C38" s="153">
        <v>98.18</v>
      </c>
      <c r="D38" s="153">
        <v>12.64</v>
      </c>
      <c r="E38" s="153">
        <v>98.18</v>
      </c>
      <c r="F38" s="153">
        <v>12.64</v>
      </c>
    </row>
    <row r="39" spans="2:10" ht="27" customHeight="1" thickBot="1" x14ac:dyDescent="0.3">
      <c r="B39" s="56" t="s">
        <v>153</v>
      </c>
      <c r="C39" s="156">
        <v>0</v>
      </c>
      <c r="D39" s="156">
        <v>0</v>
      </c>
      <c r="E39" s="156">
        <v>0</v>
      </c>
      <c r="F39" s="156">
        <v>0</v>
      </c>
    </row>
    <row r="40" spans="2:10" ht="15.75" thickTop="1" x14ac:dyDescent="0.25">
      <c r="E40" s="111"/>
    </row>
    <row r="41" spans="2:10" x14ac:dyDescent="0.25">
      <c r="C41" s="123"/>
      <c r="D41" s="122"/>
    </row>
  </sheetData>
  <mergeCells count="1">
    <mergeCell ref="C2:F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2"/>
  <sheetViews>
    <sheetView workbookViewId="0"/>
  </sheetViews>
  <sheetFormatPr defaultRowHeight="15" x14ac:dyDescent="0.25"/>
  <cols>
    <col min="1" max="1" width="4.42578125" customWidth="1"/>
    <col min="2" max="2" width="39.28515625" customWidth="1"/>
    <col min="3" max="4" width="10.140625" style="71" customWidth="1"/>
    <col min="5" max="6" width="10.140625" customWidth="1"/>
    <col min="7" max="12" width="10.140625" style="71" customWidth="1"/>
    <col min="14" max="14" width="10.28515625" customWidth="1"/>
    <col min="16" max="16" width="10.5703125" customWidth="1"/>
  </cols>
  <sheetData>
    <row r="2" spans="2:19" x14ac:dyDescent="0.25">
      <c r="N2" s="159"/>
      <c r="O2" s="144"/>
      <c r="P2" s="144"/>
      <c r="Q2" s="144"/>
      <c r="R2" s="144"/>
      <c r="S2" s="144"/>
    </row>
    <row r="3" spans="2:19" x14ac:dyDescent="0.25">
      <c r="B3" s="177"/>
      <c r="C3" s="29" t="s">
        <v>175</v>
      </c>
      <c r="D3" s="29" t="s">
        <v>175</v>
      </c>
      <c r="E3" s="29" t="s">
        <v>175</v>
      </c>
      <c r="F3" s="29" t="s">
        <v>175</v>
      </c>
      <c r="G3" s="179" t="s">
        <v>97</v>
      </c>
      <c r="H3" s="29" t="s">
        <v>176</v>
      </c>
      <c r="I3" s="29" t="s">
        <v>176</v>
      </c>
      <c r="J3" s="29" t="s">
        <v>176</v>
      </c>
      <c r="K3" s="29" t="s">
        <v>176</v>
      </c>
      <c r="L3" s="180" t="s">
        <v>97</v>
      </c>
      <c r="N3" s="157"/>
      <c r="O3" s="158"/>
      <c r="P3" s="157"/>
      <c r="Q3" s="158"/>
      <c r="R3" s="144"/>
      <c r="S3" s="144"/>
    </row>
    <row r="4" spans="2:19" x14ac:dyDescent="0.25">
      <c r="B4" s="178"/>
      <c r="C4" s="30" t="s">
        <v>162</v>
      </c>
      <c r="D4" s="30" t="s">
        <v>98</v>
      </c>
      <c r="E4" s="30" t="s">
        <v>163</v>
      </c>
      <c r="F4" s="30" t="s">
        <v>99</v>
      </c>
      <c r="G4" s="179"/>
      <c r="H4" s="30" t="s">
        <v>162</v>
      </c>
      <c r="I4" s="30" t="s">
        <v>98</v>
      </c>
      <c r="J4" s="30" t="s">
        <v>163</v>
      </c>
      <c r="K4" s="30" t="s">
        <v>99</v>
      </c>
      <c r="L4" s="180"/>
      <c r="N4" s="157"/>
      <c r="O4" s="158"/>
      <c r="P4" s="157"/>
      <c r="Q4" s="158"/>
      <c r="R4" s="144"/>
      <c r="S4" s="144"/>
    </row>
    <row r="5" spans="2:19" x14ac:dyDescent="0.25">
      <c r="B5" s="27" t="s">
        <v>0</v>
      </c>
      <c r="C5" s="125">
        <v>375</v>
      </c>
      <c r="D5" s="125">
        <v>555</v>
      </c>
      <c r="E5" s="127">
        <v>88.94686907020872</v>
      </c>
      <c r="F5" s="125">
        <v>132.94899230253284</v>
      </c>
      <c r="G5" s="126">
        <v>67.567567567567565</v>
      </c>
      <c r="H5" s="127">
        <v>1020</v>
      </c>
      <c r="I5" s="125">
        <v>1025.21</v>
      </c>
      <c r="J5" s="125">
        <v>243.48033657575937</v>
      </c>
      <c r="K5" s="125">
        <v>243.46143114124405</v>
      </c>
      <c r="L5" s="128">
        <v>99.491811433755032</v>
      </c>
      <c r="N5" s="157"/>
      <c r="O5" s="158"/>
      <c r="P5" s="157"/>
      <c r="Q5" s="158"/>
      <c r="R5" s="144"/>
      <c r="S5" s="144"/>
    </row>
    <row r="6" spans="2:19" x14ac:dyDescent="0.25">
      <c r="B6" s="28" t="s">
        <v>100</v>
      </c>
      <c r="C6" s="84">
        <v>0.44000000000000128</v>
      </c>
      <c r="D6" s="84">
        <v>8.5499999999999972</v>
      </c>
      <c r="E6" s="85">
        <v>0.10436432637571187</v>
      </c>
      <c r="F6" s="84">
        <v>2.0481331246606405</v>
      </c>
      <c r="G6" s="88">
        <v>5.1461988304093733</v>
      </c>
      <c r="H6" s="85">
        <v>19.5</v>
      </c>
      <c r="I6" s="84">
        <v>36.15</v>
      </c>
      <c r="J6" s="84">
        <v>4.6547711404189291</v>
      </c>
      <c r="K6" s="84">
        <v>8.584710191820184</v>
      </c>
      <c r="L6" s="91">
        <v>53.941908713692946</v>
      </c>
      <c r="N6" s="157"/>
      <c r="O6" s="158"/>
      <c r="P6" s="157"/>
      <c r="Q6" s="158"/>
      <c r="R6" s="144"/>
      <c r="S6" s="144"/>
    </row>
    <row r="7" spans="2:19" x14ac:dyDescent="0.25">
      <c r="B7" s="27" t="s">
        <v>101</v>
      </c>
      <c r="C7" s="125">
        <v>375</v>
      </c>
      <c r="D7" s="125">
        <v>556.16</v>
      </c>
      <c r="E7" s="127">
        <v>88.94686907020872</v>
      </c>
      <c r="F7" s="125">
        <v>133.2268676738318</v>
      </c>
      <c r="G7" s="126">
        <v>67.426639815880336</v>
      </c>
      <c r="H7" s="127">
        <v>1020</v>
      </c>
      <c r="I7" s="125">
        <v>1025.21</v>
      </c>
      <c r="J7" s="125">
        <v>243.48033657575937</v>
      </c>
      <c r="K7" s="125">
        <v>243.46143114124405</v>
      </c>
      <c r="L7" s="128">
        <v>99.491811433755032</v>
      </c>
      <c r="N7" s="157"/>
      <c r="O7" s="158"/>
      <c r="P7" s="157"/>
      <c r="Q7" s="158"/>
      <c r="R7" s="144"/>
      <c r="S7" s="144"/>
    </row>
    <row r="8" spans="2:19" x14ac:dyDescent="0.25">
      <c r="B8" s="28" t="s">
        <v>102</v>
      </c>
      <c r="C8" s="84">
        <v>190.09000000000003</v>
      </c>
      <c r="D8" s="84">
        <v>304.19999999999993</v>
      </c>
      <c r="E8" s="85">
        <v>45.087760910815945</v>
      </c>
      <c r="F8" s="84">
        <v>72.870420645820687</v>
      </c>
      <c r="G8" s="88">
        <v>62.488494411571359</v>
      </c>
      <c r="H8" s="85">
        <v>161.22000000000003</v>
      </c>
      <c r="I8" s="85">
        <v>84.259999999999991</v>
      </c>
      <c r="J8" s="84">
        <v>38.484215551709738</v>
      </c>
      <c r="K8" s="84">
        <v>20.00961772511117</v>
      </c>
      <c r="L8" s="91">
        <v>191.33633990030862</v>
      </c>
      <c r="N8" s="157"/>
      <c r="O8" s="158"/>
      <c r="P8" s="157"/>
      <c r="Q8" s="158"/>
      <c r="R8" s="144"/>
      <c r="S8" s="144"/>
    </row>
    <row r="9" spans="2:19" x14ac:dyDescent="0.25">
      <c r="B9" s="27" t="s">
        <v>103</v>
      </c>
      <c r="C9" s="125">
        <v>191.28000000000003</v>
      </c>
      <c r="D9" s="125">
        <v>67.90999999999994</v>
      </c>
      <c r="E9" s="127">
        <v>45.370018975332073</v>
      </c>
      <c r="F9" s="125">
        <v>16.267686607684681</v>
      </c>
      <c r="G9" s="126">
        <v>281.66691208953057</v>
      </c>
      <c r="H9" s="127">
        <v>120.30000000000008</v>
      </c>
      <c r="I9" s="127">
        <v>-150.25999999999991</v>
      </c>
      <c r="J9" s="125">
        <v>28.716357343199874</v>
      </c>
      <c r="K9" s="125">
        <v>-35.682947535903189</v>
      </c>
      <c r="L9" s="128">
        <v>-80.061227206176071</v>
      </c>
      <c r="N9" s="144"/>
      <c r="O9" s="144"/>
      <c r="P9" s="157"/>
      <c r="Q9" s="158"/>
      <c r="R9" s="144"/>
      <c r="S9" s="144"/>
    </row>
    <row r="10" spans="2:19" x14ac:dyDescent="0.25">
      <c r="B10" s="28" t="s">
        <v>104</v>
      </c>
      <c r="C10" s="84">
        <v>191.25000000000003</v>
      </c>
      <c r="D10" s="84">
        <v>63.459999999999944</v>
      </c>
      <c r="E10" s="85">
        <v>45.362903225806456</v>
      </c>
      <c r="F10" s="84">
        <v>15.201699191925632</v>
      </c>
      <c r="G10" s="88">
        <v>301.37094232587486</v>
      </c>
      <c r="H10" s="85">
        <v>822.71</v>
      </c>
      <c r="I10" s="85">
        <v>548.74000000000012</v>
      </c>
      <c r="J10" s="84">
        <v>196.38598794533627</v>
      </c>
      <c r="K10" s="84">
        <v>130.31186364203069</v>
      </c>
      <c r="L10" s="91">
        <v>149.92710573313406</v>
      </c>
      <c r="N10" s="144"/>
      <c r="O10" s="144"/>
      <c r="P10" s="157"/>
      <c r="Q10" s="158"/>
      <c r="R10" s="144"/>
      <c r="S10" s="144"/>
    </row>
    <row r="11" spans="2:19" x14ac:dyDescent="0.25">
      <c r="B11" s="27" t="s">
        <v>106</v>
      </c>
      <c r="C11" s="127">
        <v>191.72000000000003</v>
      </c>
      <c r="D11" s="127">
        <v>76.459999999999937</v>
      </c>
      <c r="E11" s="127">
        <v>45.474383301707782</v>
      </c>
      <c r="F11" s="125">
        <v>18.315819732345318</v>
      </c>
      <c r="G11" s="126">
        <v>250.74548783677764</v>
      </c>
      <c r="H11" s="127">
        <v>139.80000000000007</v>
      </c>
      <c r="I11" s="127">
        <v>-114.1099999999999</v>
      </c>
      <c r="J11" s="125">
        <v>33.371128483618797</v>
      </c>
      <c r="K11" s="125">
        <v>-27.098237344083</v>
      </c>
      <c r="L11" s="128">
        <v>-122.51336429760772</v>
      </c>
      <c r="N11" s="144"/>
      <c r="O11" s="144"/>
      <c r="P11" s="157"/>
      <c r="Q11" s="158"/>
      <c r="R11" s="144"/>
      <c r="S11" s="144"/>
    </row>
    <row r="12" spans="2:19" x14ac:dyDescent="0.25">
      <c r="B12" s="28" t="s">
        <v>107</v>
      </c>
      <c r="C12" s="85">
        <v>191.25000000000003</v>
      </c>
      <c r="D12" s="85">
        <v>63.459999999999944</v>
      </c>
      <c r="E12" s="85">
        <v>45.362903225806456</v>
      </c>
      <c r="F12" s="84">
        <v>15.201699191925632</v>
      </c>
      <c r="G12" s="88">
        <v>301.37094232587486</v>
      </c>
      <c r="H12" s="85">
        <v>822.71</v>
      </c>
      <c r="I12" s="85">
        <v>548.74000000000012</v>
      </c>
      <c r="J12" s="84">
        <v>196.38598794533627</v>
      </c>
      <c r="K12" s="84">
        <v>130.31186364203069</v>
      </c>
      <c r="L12" s="91">
        <v>149.92710573313406</v>
      </c>
      <c r="N12" s="144"/>
      <c r="O12" s="144"/>
      <c r="P12" s="144"/>
      <c r="Q12" s="158"/>
      <c r="R12" s="144"/>
      <c r="S12" s="144"/>
    </row>
    <row r="13" spans="2:19" x14ac:dyDescent="0.25">
      <c r="B13" s="27" t="s">
        <v>22</v>
      </c>
      <c r="C13" s="127">
        <v>191.25000000000003</v>
      </c>
      <c r="D13" s="127">
        <v>54.459999999999944</v>
      </c>
      <c r="E13" s="127">
        <v>45.362903225806456</v>
      </c>
      <c r="F13" s="125">
        <v>13.045769587019695</v>
      </c>
      <c r="G13" s="126">
        <v>351.17517443995638</v>
      </c>
      <c r="H13" s="127">
        <v>822.71</v>
      </c>
      <c r="I13" s="127">
        <v>539.74000000000012</v>
      </c>
      <c r="J13" s="125">
        <v>196.38598794533627</v>
      </c>
      <c r="K13" s="125">
        <v>128.1745913951045</v>
      </c>
      <c r="L13" s="128">
        <v>152.42709452699447</v>
      </c>
      <c r="N13" s="144"/>
      <c r="O13" s="144"/>
      <c r="P13" s="144"/>
      <c r="Q13" s="158"/>
      <c r="R13" s="144"/>
      <c r="S13" s="144"/>
    </row>
    <row r="14" spans="2:19" x14ac:dyDescent="0.25">
      <c r="B14" s="181"/>
      <c r="C14" s="32" t="s">
        <v>179</v>
      </c>
      <c r="D14" s="32" t="s">
        <v>179</v>
      </c>
      <c r="E14" s="32" t="s">
        <v>179</v>
      </c>
      <c r="F14" s="32" t="s">
        <v>179</v>
      </c>
      <c r="G14" s="179" t="s">
        <v>97</v>
      </c>
      <c r="H14" s="32" t="s">
        <v>179</v>
      </c>
      <c r="I14" s="32" t="s">
        <v>179</v>
      </c>
      <c r="J14" s="32" t="s">
        <v>179</v>
      </c>
      <c r="K14" s="32" t="s">
        <v>179</v>
      </c>
      <c r="L14" s="180" t="s">
        <v>97</v>
      </c>
      <c r="N14" s="144"/>
      <c r="O14" s="144"/>
      <c r="P14" s="144"/>
      <c r="Q14" s="158"/>
      <c r="R14" s="144"/>
      <c r="S14" s="144"/>
    </row>
    <row r="15" spans="2:19" x14ac:dyDescent="0.25">
      <c r="B15" s="182"/>
      <c r="C15" s="30" t="s">
        <v>162</v>
      </c>
      <c r="D15" s="30" t="s">
        <v>98</v>
      </c>
      <c r="E15" s="30" t="s">
        <v>163</v>
      </c>
      <c r="F15" s="30" t="s">
        <v>99</v>
      </c>
      <c r="G15" s="179"/>
      <c r="H15" s="30" t="s">
        <v>162</v>
      </c>
      <c r="I15" s="30" t="s">
        <v>98</v>
      </c>
      <c r="J15" s="30" t="s">
        <v>163</v>
      </c>
      <c r="K15" s="30" t="s">
        <v>99</v>
      </c>
      <c r="L15" s="180"/>
      <c r="N15" s="144"/>
      <c r="O15" s="160"/>
      <c r="P15" s="144"/>
      <c r="Q15" s="160"/>
      <c r="R15" s="144"/>
      <c r="S15" s="144"/>
    </row>
    <row r="16" spans="2:19" x14ac:dyDescent="0.25">
      <c r="B16" s="28" t="s">
        <v>108</v>
      </c>
      <c r="C16" s="86">
        <v>32612.095999999998</v>
      </c>
      <c r="D16" s="86">
        <v>31761.489999999998</v>
      </c>
      <c r="E16" s="86">
        <v>7756.8432319292151</v>
      </c>
      <c r="F16" s="86">
        <v>7604.6281664511807</v>
      </c>
      <c r="G16" s="89">
        <v>102.67810483702118</v>
      </c>
      <c r="H16" s="86">
        <v>32612.095999999998</v>
      </c>
      <c r="I16" s="86">
        <v>31761.489999999998</v>
      </c>
      <c r="J16" s="86">
        <v>7756.8432319292151</v>
      </c>
      <c r="K16" s="86">
        <v>7604.6281664511807</v>
      </c>
      <c r="L16" s="92">
        <v>102.67810483702118</v>
      </c>
      <c r="N16" s="161"/>
      <c r="O16" s="161"/>
      <c r="P16" s="161"/>
      <c r="Q16" s="162"/>
      <c r="R16" s="144"/>
      <c r="S16" s="144"/>
    </row>
    <row r="17" spans="2:19" x14ac:dyDescent="0.25">
      <c r="B17" s="27" t="s">
        <v>29</v>
      </c>
      <c r="C17" s="129">
        <v>32091.255999999998</v>
      </c>
      <c r="D17" s="129">
        <v>31078.91</v>
      </c>
      <c r="E17" s="129">
        <v>7632.9605403991145</v>
      </c>
      <c r="F17" s="129">
        <v>7441.1985825791317</v>
      </c>
      <c r="G17" s="90">
        <v>103.25734074972384</v>
      </c>
      <c r="H17" s="129">
        <v>32091.255999999998</v>
      </c>
      <c r="I17" s="129">
        <v>31078.91</v>
      </c>
      <c r="J17" s="129">
        <v>7632.9605403991145</v>
      </c>
      <c r="K17" s="129">
        <v>7441.1985825791317</v>
      </c>
      <c r="L17" s="130">
        <v>103.25734074972384</v>
      </c>
      <c r="N17" s="144"/>
      <c r="O17" s="144"/>
      <c r="P17" s="144"/>
      <c r="Q17" s="144"/>
      <c r="R17" s="144"/>
      <c r="S17" s="144"/>
    </row>
    <row r="18" spans="2:19" x14ac:dyDescent="0.25">
      <c r="B18" s="28" t="s">
        <v>38</v>
      </c>
      <c r="C18" s="86">
        <v>520.83999999999992</v>
      </c>
      <c r="D18" s="86">
        <v>682.57999999999993</v>
      </c>
      <c r="E18" s="86">
        <v>123.88269153010012</v>
      </c>
      <c r="F18" s="86">
        <v>163.42958387204902</v>
      </c>
      <c r="G18" s="89">
        <v>76.30460898356236</v>
      </c>
      <c r="H18" s="86">
        <v>520.83999999999992</v>
      </c>
      <c r="I18" s="86">
        <v>682.57999999999993</v>
      </c>
      <c r="J18" s="86">
        <v>123.88269153010012</v>
      </c>
      <c r="K18" s="86">
        <v>163.42958387204902</v>
      </c>
      <c r="L18" s="92">
        <v>76.30460898356236</v>
      </c>
      <c r="N18" s="144"/>
      <c r="O18" s="144"/>
      <c r="P18" s="144"/>
      <c r="Q18" s="144"/>
      <c r="R18" s="144"/>
      <c r="S18" s="144"/>
    </row>
    <row r="19" spans="2:19" x14ac:dyDescent="0.25">
      <c r="B19" s="27" t="s">
        <v>39</v>
      </c>
      <c r="C19" s="129">
        <v>0</v>
      </c>
      <c r="D19" s="129">
        <v>0</v>
      </c>
      <c r="E19" s="129">
        <v>0</v>
      </c>
      <c r="F19" s="129">
        <v>0</v>
      </c>
      <c r="G19" s="90" t="s">
        <v>105</v>
      </c>
      <c r="H19" s="129">
        <v>0</v>
      </c>
      <c r="I19" s="129">
        <v>0</v>
      </c>
      <c r="J19" s="129">
        <v>0</v>
      </c>
      <c r="K19" s="129">
        <v>0</v>
      </c>
      <c r="L19" s="130" t="s">
        <v>105</v>
      </c>
      <c r="N19" s="144"/>
      <c r="O19" s="144"/>
      <c r="P19" s="144"/>
      <c r="Q19" s="144"/>
      <c r="R19" s="144"/>
      <c r="S19" s="144"/>
    </row>
    <row r="20" spans="2:19" x14ac:dyDescent="0.25">
      <c r="B20" s="28" t="s">
        <v>109</v>
      </c>
      <c r="C20" s="86">
        <v>98.18</v>
      </c>
      <c r="D20" s="86">
        <v>12.64</v>
      </c>
      <c r="E20" s="86">
        <v>23.352282187284448</v>
      </c>
      <c r="F20" s="86">
        <v>3.0263850979265436</v>
      </c>
      <c r="G20" s="89">
        <v>776.74050632911394</v>
      </c>
      <c r="H20" s="86">
        <v>98.18</v>
      </c>
      <c r="I20" s="86">
        <v>12.64</v>
      </c>
      <c r="J20" s="86">
        <v>23.352282187284448</v>
      </c>
      <c r="K20" s="86">
        <v>3.0263850979265436</v>
      </c>
      <c r="L20" s="92">
        <v>776.74050632911394</v>
      </c>
      <c r="N20" s="159"/>
      <c r="O20" s="144"/>
      <c r="P20" s="144"/>
      <c r="Q20" s="144"/>
      <c r="R20" s="144"/>
      <c r="S20" s="144"/>
    </row>
    <row r="21" spans="2:19" x14ac:dyDescent="0.25">
      <c r="B21" s="27" t="s">
        <v>110</v>
      </c>
      <c r="C21" s="129">
        <v>943.53</v>
      </c>
      <c r="D21" s="129">
        <v>1202.4099999999999</v>
      </c>
      <c r="E21" s="129">
        <v>224.42023642461288</v>
      </c>
      <c r="F21" s="129">
        <v>287.89206531628594</v>
      </c>
      <c r="G21" s="90">
        <v>78.469906271571261</v>
      </c>
      <c r="H21" s="129">
        <v>943.53</v>
      </c>
      <c r="I21" s="129">
        <v>1202.4099999999999</v>
      </c>
      <c r="J21" s="129">
        <v>224.42023642461288</v>
      </c>
      <c r="K21" s="129">
        <v>287.89206531628594</v>
      </c>
      <c r="L21" s="130">
        <v>78.469906271571261</v>
      </c>
      <c r="N21" s="144"/>
      <c r="O21" s="144"/>
      <c r="P21" s="144"/>
      <c r="Q21" s="158"/>
      <c r="R21" s="144"/>
      <c r="S21" s="144"/>
    </row>
    <row r="22" spans="2:19" x14ac:dyDescent="0.25">
      <c r="B22" s="28" t="s">
        <v>111</v>
      </c>
      <c r="C22" s="86">
        <v>408.78</v>
      </c>
      <c r="D22" s="86">
        <v>667.66</v>
      </c>
      <c r="E22" s="86">
        <v>97.229027424303681</v>
      </c>
      <c r="F22" s="86">
        <v>159.85730019633195</v>
      </c>
      <c r="G22" s="89">
        <v>61.225773597339959</v>
      </c>
      <c r="H22" s="86">
        <v>408.78</v>
      </c>
      <c r="I22" s="86">
        <v>667.66</v>
      </c>
      <c r="J22" s="86">
        <v>97.229027424303681</v>
      </c>
      <c r="K22" s="86">
        <v>159.85730019633195</v>
      </c>
      <c r="L22" s="92">
        <v>61.225773597339959</v>
      </c>
      <c r="N22" s="144"/>
      <c r="O22" s="144"/>
      <c r="P22" s="144"/>
      <c r="Q22" s="158"/>
      <c r="R22" s="144"/>
      <c r="S22" s="144"/>
    </row>
    <row r="23" spans="2:19" x14ac:dyDescent="0.25">
      <c r="B23" s="27" t="s">
        <v>112</v>
      </c>
      <c r="C23" s="129">
        <v>534.75</v>
      </c>
      <c r="D23" s="129">
        <v>534.75</v>
      </c>
      <c r="E23" s="129">
        <v>127.19120900030921</v>
      </c>
      <c r="F23" s="129">
        <v>128.03476511995405</v>
      </c>
      <c r="G23" s="90">
        <v>100</v>
      </c>
      <c r="H23" s="129">
        <v>534.75</v>
      </c>
      <c r="I23" s="129">
        <v>534.75</v>
      </c>
      <c r="J23" s="129">
        <v>127.19120900030921</v>
      </c>
      <c r="K23" s="129">
        <v>128.03476511995405</v>
      </c>
      <c r="L23" s="130">
        <v>100</v>
      </c>
      <c r="N23" s="144"/>
      <c r="O23" s="144"/>
      <c r="P23" s="144"/>
      <c r="Q23" s="158"/>
      <c r="R23" s="144"/>
      <c r="S23" s="144"/>
    </row>
    <row r="24" spans="2:19" x14ac:dyDescent="0.25">
      <c r="B24" s="28" t="s">
        <v>113</v>
      </c>
      <c r="C24" s="86">
        <v>321.36</v>
      </c>
      <c r="D24" s="86">
        <v>293.46000000000004</v>
      </c>
      <c r="E24" s="86">
        <v>76.436029779035749</v>
      </c>
      <c r="F24" s="86">
        <v>70.262893262462299</v>
      </c>
      <c r="G24" s="89">
        <v>109.50725822940093</v>
      </c>
      <c r="H24" s="86">
        <v>321.36</v>
      </c>
      <c r="I24" s="86">
        <v>293.46000000000004</v>
      </c>
      <c r="J24" s="86">
        <v>76.436029779035749</v>
      </c>
      <c r="K24" s="86">
        <v>70.262893262462299</v>
      </c>
      <c r="L24" s="92">
        <v>109.50725822940093</v>
      </c>
      <c r="N24" s="161"/>
      <c r="O24" s="162"/>
      <c r="P24" s="144"/>
      <c r="Q24" s="160"/>
      <c r="R24" s="144"/>
      <c r="S24" s="144"/>
    </row>
    <row r="25" spans="2:19" x14ac:dyDescent="0.25">
      <c r="B25" s="27" t="s">
        <v>114</v>
      </c>
      <c r="C25" s="129">
        <v>144.93</v>
      </c>
      <c r="D25" s="129">
        <v>144.93</v>
      </c>
      <c r="E25" s="129">
        <v>34.47185024855505</v>
      </c>
      <c r="F25" s="129">
        <v>34.70047406981756</v>
      </c>
      <c r="G25" s="90">
        <v>100</v>
      </c>
      <c r="H25" s="129">
        <v>144.93</v>
      </c>
      <c r="I25" s="129">
        <v>144.93</v>
      </c>
      <c r="J25" s="129">
        <v>34.47185024855505</v>
      </c>
      <c r="K25" s="129">
        <v>34.70047406981756</v>
      </c>
      <c r="L25" s="130">
        <v>100</v>
      </c>
      <c r="N25" s="161"/>
      <c r="O25" s="162"/>
      <c r="P25" s="144"/>
      <c r="Q25" s="162"/>
      <c r="R25" s="144"/>
      <c r="S25" s="144"/>
    </row>
    <row r="26" spans="2:19" x14ac:dyDescent="0.25">
      <c r="B26" s="28" t="s">
        <v>69</v>
      </c>
      <c r="C26" s="86">
        <v>176.43</v>
      </c>
      <c r="D26" s="86">
        <v>148.53</v>
      </c>
      <c r="E26" s="86">
        <v>41.964179530480699</v>
      </c>
      <c r="F26" s="86">
        <v>35.562419192644739</v>
      </c>
      <c r="G26" s="89">
        <v>118.78408402342961</v>
      </c>
      <c r="H26" s="86">
        <v>176.43</v>
      </c>
      <c r="I26" s="86">
        <v>148.53</v>
      </c>
      <c r="J26" s="86">
        <v>41.964179530480699</v>
      </c>
      <c r="K26" s="86">
        <v>35.562419192644739</v>
      </c>
      <c r="L26" s="92">
        <v>118.78408402342961</v>
      </c>
      <c r="N26" s="144"/>
      <c r="O26" s="144"/>
      <c r="P26" s="144"/>
      <c r="Q26" s="144"/>
      <c r="R26" s="144"/>
      <c r="S26" s="144"/>
    </row>
    <row r="27" spans="2:19" x14ac:dyDescent="0.25">
      <c r="B27" s="27" t="s">
        <v>115</v>
      </c>
      <c r="C27" s="129">
        <v>32290.74</v>
      </c>
      <c r="D27" s="129">
        <v>31468.030000000002</v>
      </c>
      <c r="E27" s="129">
        <v>7680.4081535570731</v>
      </c>
      <c r="F27" s="129">
        <v>7534.3652731887196</v>
      </c>
      <c r="G27" s="90">
        <v>102.61443121796947</v>
      </c>
      <c r="H27" s="129">
        <v>32290.74</v>
      </c>
      <c r="I27" s="129">
        <v>31468.030000000002</v>
      </c>
      <c r="J27" s="129">
        <v>7680.4081535570731</v>
      </c>
      <c r="K27" s="129">
        <v>7534.3652731887196</v>
      </c>
      <c r="L27" s="130">
        <v>102.61443121796947</v>
      </c>
      <c r="N27" s="144"/>
      <c r="O27" s="144"/>
      <c r="P27" s="144"/>
      <c r="Q27" s="144"/>
      <c r="R27" s="144"/>
      <c r="S27" s="144"/>
    </row>
    <row r="28" spans="2:19" x14ac:dyDescent="0.25">
      <c r="B28" s="28" t="s">
        <v>116</v>
      </c>
      <c r="C28" s="86">
        <v>1799.64</v>
      </c>
      <c r="D28" s="86">
        <v>1799.64</v>
      </c>
      <c r="E28" s="86">
        <v>428.0474752039579</v>
      </c>
      <c r="F28" s="86">
        <v>430.88636690130733</v>
      </c>
      <c r="G28" s="89">
        <v>100</v>
      </c>
      <c r="H28" s="86">
        <v>1799.64</v>
      </c>
      <c r="I28" s="86">
        <v>1799.64</v>
      </c>
      <c r="J28" s="86">
        <v>428.0474752039579</v>
      </c>
      <c r="K28" s="86">
        <v>430.88636690130733</v>
      </c>
      <c r="L28" s="92">
        <v>100</v>
      </c>
      <c r="N28" s="144"/>
      <c r="O28" s="144"/>
      <c r="P28" s="144"/>
      <c r="Q28" s="144"/>
      <c r="R28" s="144"/>
      <c r="S28" s="144"/>
    </row>
    <row r="29" spans="2:19" x14ac:dyDescent="0.25">
      <c r="C29" s="77"/>
      <c r="D29" s="77"/>
      <c r="H29" s="77"/>
      <c r="I29" s="77"/>
      <c r="N29" s="144"/>
      <c r="O29" s="144"/>
      <c r="P29" s="144"/>
      <c r="Q29" s="144"/>
      <c r="R29" s="144"/>
      <c r="S29" s="144"/>
    </row>
    <row r="30" spans="2:19" x14ac:dyDescent="0.25">
      <c r="C30" s="77"/>
      <c r="D30" s="77"/>
      <c r="H30" s="77"/>
      <c r="I30" s="77"/>
      <c r="N30" s="144"/>
      <c r="O30" s="144"/>
      <c r="P30" s="144"/>
      <c r="Q30" s="144"/>
      <c r="R30" s="144"/>
      <c r="S30" s="144"/>
    </row>
    <row r="31" spans="2:19" x14ac:dyDescent="0.25">
      <c r="C31" s="77"/>
      <c r="D31" s="77"/>
      <c r="N31" s="144"/>
      <c r="O31" s="144"/>
      <c r="P31" s="144"/>
      <c r="Q31" s="144"/>
      <c r="R31" s="144"/>
      <c r="S31" s="144"/>
    </row>
    <row r="32" spans="2:19" x14ac:dyDescent="0.25">
      <c r="C32" s="77"/>
      <c r="N32" s="144"/>
      <c r="O32" s="144"/>
      <c r="P32" s="144"/>
      <c r="Q32" s="144"/>
      <c r="R32" s="144"/>
      <c r="S32" s="144"/>
    </row>
  </sheetData>
  <mergeCells count="6">
    <mergeCell ref="B3:B4"/>
    <mergeCell ref="G3:G4"/>
    <mergeCell ref="L3:L4"/>
    <mergeCell ref="B14:B15"/>
    <mergeCell ref="G14:G15"/>
    <mergeCell ref="L14:L15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2"/>
  <sheetViews>
    <sheetView workbookViewId="0"/>
  </sheetViews>
  <sheetFormatPr defaultRowHeight="15" x14ac:dyDescent="0.25"/>
  <cols>
    <col min="2" max="2" width="39" customWidth="1"/>
    <col min="3" max="3" width="13.5703125" customWidth="1"/>
    <col min="4" max="4" width="10.42578125" bestFit="1" customWidth="1"/>
    <col min="5" max="5" width="12.42578125" customWidth="1"/>
    <col min="6" max="6" width="12.5703125" customWidth="1"/>
  </cols>
  <sheetData>
    <row r="4" spans="2:6" x14ac:dyDescent="0.25">
      <c r="B4" s="183"/>
      <c r="C4" s="131" t="s">
        <v>175</v>
      </c>
      <c r="D4" s="131" t="s">
        <v>175</v>
      </c>
      <c r="E4" s="140" t="s">
        <v>176</v>
      </c>
      <c r="F4" s="140" t="s">
        <v>176</v>
      </c>
    </row>
    <row r="5" spans="2:6" x14ac:dyDescent="0.25">
      <c r="B5" s="184"/>
      <c r="C5" s="132">
        <v>2014</v>
      </c>
      <c r="D5" s="133">
        <v>2013</v>
      </c>
      <c r="E5" s="141">
        <v>2014</v>
      </c>
      <c r="F5" s="142">
        <v>2013</v>
      </c>
    </row>
    <row r="6" spans="2:6" x14ac:dyDescent="0.25">
      <c r="B6" s="33" t="s">
        <v>117</v>
      </c>
      <c r="C6" s="134">
        <v>0.51008000000000009</v>
      </c>
      <c r="D6" s="134">
        <v>0.12236036036036026</v>
      </c>
      <c r="E6" s="135">
        <v>0.11794117647058831</v>
      </c>
      <c r="F6" s="136">
        <v>-0.1465650939807453</v>
      </c>
    </row>
    <row r="7" spans="2:6" x14ac:dyDescent="0.25">
      <c r="B7" s="34" t="s">
        <v>118</v>
      </c>
      <c r="C7" s="137">
        <v>0.51125333333333345</v>
      </c>
      <c r="D7" s="137">
        <v>0.13776576576576566</v>
      </c>
      <c r="E7" s="138">
        <v>0.13705882352941184</v>
      </c>
      <c r="F7" s="139">
        <v>-0.1113040255167233</v>
      </c>
    </row>
    <row r="8" spans="2:6" x14ac:dyDescent="0.25">
      <c r="B8" s="33" t="s">
        <v>119</v>
      </c>
      <c r="C8" s="134">
        <v>0.51000000000000012</v>
      </c>
      <c r="D8" s="134">
        <v>9.812612612612602E-2</v>
      </c>
      <c r="E8" s="135">
        <v>0.80657843137254903</v>
      </c>
      <c r="F8" s="136">
        <v>0.52646774807112695</v>
      </c>
    </row>
    <row r="9" spans="2:6" x14ac:dyDescent="0.25">
      <c r="B9" s="34" t="s">
        <v>120</v>
      </c>
      <c r="C9" s="137">
        <v>5.9227513426761179E-3</v>
      </c>
      <c r="D9" s="137">
        <v>1.7306453565729999E-3</v>
      </c>
      <c r="E9" s="138">
        <v>2.5478205266055258E-2</v>
      </c>
      <c r="F9" s="139">
        <v>1.715201110460363E-2</v>
      </c>
    </row>
    <row r="10" spans="2:6" x14ac:dyDescent="0.25">
      <c r="B10" s="35" t="s">
        <v>121</v>
      </c>
      <c r="C10" s="134">
        <v>5.8643884772079675E-3</v>
      </c>
      <c r="D10" s="134">
        <v>1.7146550744313301E-3</v>
      </c>
      <c r="E10" s="135">
        <v>2.5227142714163483E-2</v>
      </c>
      <c r="F10" s="136">
        <v>1.699353525291163E-2</v>
      </c>
    </row>
    <row r="11" spans="2:6" x14ac:dyDescent="0.25">
      <c r="B11" s="34" t="s">
        <v>122</v>
      </c>
      <c r="C11" s="137">
        <v>2.9521056509663883</v>
      </c>
      <c r="D11" s="137">
        <v>4.5955699185349754</v>
      </c>
      <c r="E11" s="138">
        <v>2.9521056509663883</v>
      </c>
      <c r="F11" s="139">
        <v>4.5955699185349754</v>
      </c>
    </row>
    <row r="12" spans="2:6" x14ac:dyDescent="0.25">
      <c r="B12" s="33" t="s">
        <v>123</v>
      </c>
      <c r="C12" s="134">
        <v>9.8540124498590967E-3</v>
      </c>
      <c r="D12" s="134">
        <v>9.2394909684652728E-3</v>
      </c>
      <c r="E12" s="135">
        <v>9.8540124498590967E-3</v>
      </c>
      <c r="F12" s="136">
        <v>9.2394909684652728E-3</v>
      </c>
    </row>
  </sheetData>
  <mergeCells count="1">
    <mergeCell ref="B4:B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/>
  </sheetViews>
  <sheetFormatPr defaultRowHeight="15" x14ac:dyDescent="0.25"/>
  <cols>
    <col min="3" max="3" width="23.42578125" customWidth="1"/>
    <col min="4" max="4" width="23" customWidth="1"/>
    <col min="5" max="5" width="22.140625" bestFit="1" customWidth="1"/>
  </cols>
  <sheetData>
    <row r="2" spans="2:5" ht="15.75" thickBot="1" x14ac:dyDescent="0.3"/>
    <row r="3" spans="2:5" ht="15.75" thickTop="1" x14ac:dyDescent="0.25">
      <c r="B3" s="185"/>
      <c r="C3" s="39" t="s">
        <v>124</v>
      </c>
      <c r="D3" s="39" t="s">
        <v>125</v>
      </c>
      <c r="E3" s="44" t="s">
        <v>125</v>
      </c>
    </row>
    <row r="4" spans="2:5" x14ac:dyDescent="0.25">
      <c r="B4" s="186"/>
      <c r="C4" s="38" t="s">
        <v>177</v>
      </c>
      <c r="D4" s="38" t="s">
        <v>175</v>
      </c>
      <c r="E4" s="45" t="s">
        <v>178</v>
      </c>
    </row>
    <row r="5" spans="2:5" x14ac:dyDescent="0.25">
      <c r="B5" s="40">
        <v>2013</v>
      </c>
      <c r="C5" s="36">
        <v>4.1765999999999996</v>
      </c>
      <c r="D5" s="37">
        <v>4.1745333333333328</v>
      </c>
      <c r="E5" s="121">
        <v>4.2109749999999995</v>
      </c>
    </row>
    <row r="6" spans="2:5" ht="15.75" thickBot="1" x14ac:dyDescent="0.3">
      <c r="B6" s="41">
        <v>2014</v>
      </c>
      <c r="C6" s="42">
        <v>4.2042999999999999</v>
      </c>
      <c r="D6" s="120">
        <v>4.2160000000000002</v>
      </c>
      <c r="E6" s="43">
        <v>4.1892500000000004</v>
      </c>
    </row>
    <row r="7" spans="2:5" ht="15.75" thickTop="1" x14ac:dyDescent="0.25"/>
  </sheetData>
  <mergeCells count="1"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RZiS LUG S.A.</vt:lpstr>
      <vt:lpstr>Sk. spr.z cał.doch. LUG S.A.</vt:lpstr>
      <vt:lpstr>Bilans LUG S.A.</vt:lpstr>
      <vt:lpstr>Zest.zmian w kap.wł. LUG S.A.</vt:lpstr>
      <vt:lpstr>Rach.przep.pienięż LUG S.A.</vt:lpstr>
      <vt:lpstr>Wybrane dane finansowe LUG S.A </vt:lpstr>
      <vt:lpstr>Wskaźniki finansowe LUG S.A.</vt:lpstr>
      <vt:lpstr>Kursy walut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Marta</cp:lastModifiedBy>
  <cp:lastPrinted>2014-10-31T12:42:36Z</cp:lastPrinted>
  <dcterms:created xsi:type="dcterms:W3CDTF">2013-11-04T11:55:12Z</dcterms:created>
  <dcterms:modified xsi:type="dcterms:W3CDTF">2015-02-13T13:35:10Z</dcterms:modified>
</cp:coreProperties>
</file>