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4\Raport za III kwartał 2014\dane finansowe\na stronę\"/>
    </mc:Choice>
  </mc:AlternateContent>
  <bookViews>
    <workbookView xWindow="480" yWindow="45" windowWidth="18195" windowHeight="6975" tabRatio="926"/>
  </bookViews>
  <sheets>
    <sheet name="RZiS GK" sheetId="2" r:id="rId1"/>
    <sheet name="Sk. spr.z cał.doch.GK" sheetId="4" r:id="rId2"/>
    <sheet name="Bilans GK" sheetId="3" r:id="rId3"/>
    <sheet name="Zest.zmian w kap.wł. GK" sheetId="5" r:id="rId4"/>
    <sheet name="Rach.przep.pienięż GK" sheetId="6" r:id="rId5"/>
    <sheet name="Wybrane dane finansowe GK" sheetId="7" r:id="rId6"/>
    <sheet name="Wskaźniki finansowe GK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F10" i="8" l="1"/>
  <c r="D10" i="8"/>
  <c r="C10" i="8"/>
  <c r="F9" i="8"/>
  <c r="E9" i="8"/>
  <c r="D9" i="8"/>
  <c r="C9" i="8"/>
  <c r="F8" i="8"/>
  <c r="F7" i="8"/>
  <c r="F6" i="8"/>
  <c r="E6" i="8"/>
  <c r="F5" i="8"/>
  <c r="E5" i="8"/>
  <c r="F4" i="8"/>
  <c r="E4" i="8"/>
  <c r="D5" i="8"/>
  <c r="D4" i="8"/>
  <c r="C4" i="8" l="1"/>
  <c r="E8" i="8"/>
  <c r="E10" i="8"/>
  <c r="K1048576" i="5"/>
  <c r="E7" i="8"/>
  <c r="D8" i="8" l="1"/>
  <c r="D6" i="8"/>
  <c r="D7" i="8"/>
  <c r="C5" i="8"/>
  <c r="C8" i="8" l="1"/>
  <c r="C7" i="8"/>
  <c r="C6" i="8"/>
</calcChain>
</file>

<file path=xl/sharedStrings.xml><?xml version="1.0" encoding="utf-8"?>
<sst xmlns="http://schemas.openxmlformats.org/spreadsheetml/2006/main" count="262" uniqueCount="182">
  <si>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</si>
  <si>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</si>
  <si>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</si>
  <si>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</si>
  <si>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</si>
  <si>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</si>
  <si>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</si>
  <si>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</si>
  <si>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</si>
  <si>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</si>
  <si>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</si>
  <si>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</si>
  <si>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</si>
  <si>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</si>
  <si>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</si>
  <si>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</si>
  <si>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</si>
  <si>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</si>
  <si>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</si>
  <si>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</si>
  <si>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</si>
  <si>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</si>
  <si>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</si>
  <si>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</si>
  <si>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</si>
  <si>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</si>
  <si>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</si>
  <si>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</si>
  <si>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</si>
  <si>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</si>
  <si>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</si>
  <si>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</si>
  <si>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</si>
  <si>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</si>
  <si>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</si>
  <si>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</si>
  <si>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</si>
  <si>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</si>
  <si>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</si>
  <si>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</si>
  <si>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</si>
  <si>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</si>
  <si>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</si>
  <si>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</si>
  <si>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</si>
  <si>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</si>
  <si>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</si>
  <si>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</si>
  <si>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</si>
  <si>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</si>
  <si>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</si>
  <si>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</si>
  <si>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</si>
  <si>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</si>
  <si>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</si>
  <si>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</si>
  <si>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</si>
  <si>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</si>
  <si>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</si>
  <si>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</si>
  <si>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</si>
  <si>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</si>
  <si>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</si>
  <si>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</si>
  <si>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</si>
  <si>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</si>
  <si>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</si>
  <si>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</si>
  <si>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</si>
  <si>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</si>
  <si>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</si>
  <si>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</si>
  <si>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</si>
  <si>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</si>
  <si>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</si>
  <si>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</si>
  <si>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</si>
  <si>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</si>
  <si>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</si>
  <si>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</si>
  <si>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</si>
  <si>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</si>
  <si>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</si>
  <si>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</si>
  <si>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</si>
  <si>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</si>
  <si>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</si>
  <si>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</si>
  <si>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</si>
  <si>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</si>
  <si>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</si>
  <si>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</si>
  <si>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</si>
  <si>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</si>
  <si>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</si>
  <si>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</si>
  <si>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</si>
  <si>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</si>
  <si>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</si>
  <si>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</si>
  <si>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</si>
  <si>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</si>
  <si>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</si>
  <si>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</si>
  <si>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</si>
  <si>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</si>
  <si>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</si>
  <si>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</si>
  <si>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</si>
  <si>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</si>
  <si>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</si>
  <si>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</si>
  <si>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</si>
  <si>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</si>
  <si>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</si>
  <si>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</si>
  <si>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3Q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</si>
  <si>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</si>
  <si>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</si>
  <si>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</si>
  <si>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</si>
  <si>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</si>
  <si>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</si>
  <si>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</si>
  <si>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</si>
  <si>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</si>
  <si>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(30.09.)</t>
  </si>
  <si>
    <t>1-3 Q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</si>
  <si>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</si>
  <si>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</si>
  <si>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</si>
  <si>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</si>
  <si>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</si>
  <si>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</si>
  <si>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</si>
  <si>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</si>
  <si>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</si>
  <si>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</si>
  <si>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</si>
  <si>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</si>
  <si>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</si>
  <si>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</si>
  <si>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</si>
  <si>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</si>
  <si>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</si>
  <si>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</si>
  <si>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</si>
  <si>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</si>
  <si>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</si>
  <si>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</si>
  <si>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</si>
  <si>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</si>
  <si>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</si>
  <si>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</si>
  <si>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</si>
  <si>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</si>
  <si>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</si>
  <si>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</si>
  <si>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</si>
  <si>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</si>
  <si>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za okres 01.01.2013 - 30.09.2013</t>
  </si>
  <si>
    <t>3. Na aktywa finansowe</t>
  </si>
  <si>
    <t>2014 PLN</t>
  </si>
  <si>
    <t>2014 EUR</t>
  </si>
  <si>
    <t>Kapitał własny na dzień  01.01.2014 r.</t>
  </si>
  <si>
    <t>Kapitał własny na dzień  01.01.2013 r.</t>
  </si>
  <si>
    <t>Kapitał przypadający na udziały niesprawujące kontroli</t>
  </si>
  <si>
    <t>Zyski zatrzymane oraz różnice kursowe z przeliczenia</t>
  </si>
  <si>
    <t>za okres 01.07.2014 - 30.09.2014</t>
  </si>
  <si>
    <t>za okres 01.07.2013 - 30.09.2013</t>
  </si>
  <si>
    <t>za okres 01.01.2014 -    30.09.2014</t>
  </si>
  <si>
    <t>stan na 30.09.2014 r.</t>
  </si>
  <si>
    <t>stan na 30.09.2013 r.</t>
  </si>
  <si>
    <t>dziewięć miesięcy zakończonych - 30.09.2014 r.</t>
  </si>
  <si>
    <t>Kapitał własny na dzień  30.09.2014 r.</t>
  </si>
  <si>
    <t>dziewięć miesięcy zakończonych - 30.09.2013 r.</t>
  </si>
  <si>
    <t>Kapitał własny na dzień  30.09.2013 r.</t>
  </si>
  <si>
    <t>30.09</t>
  </si>
  <si>
    <t>3 Q</t>
  </si>
  <si>
    <t>Różnice kursowe z konsolidacji</t>
  </si>
  <si>
    <t>Udziały nie sprawujące kotroli</t>
  </si>
  <si>
    <t>I. Zysk (strata)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</si>
</sst>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rgb="FF808080"/>
      </bottom>
      <diagonal/>
    </border>
    <border>
      <left/>
      <right style="double">
        <color theme="0" tint="-0.499984740745262"/>
      </right>
      <top/>
      <bottom style="double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2" applyFont="1" applyBorder="1"/>
    <xf numFmtId="0" fontId="4" fillId="4" borderId="5" xfId="2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4" fillId="0" borderId="5" xfId="2" applyFont="1" applyBorder="1"/>
    <xf numFmtId="10" fontId="7" fillId="6" borderId="23" xfId="0" applyNumberFormat="1" applyFont="1" applyFill="1" applyBorder="1" applyAlignment="1">
      <alignment horizontal="center" vertical="center"/>
    </xf>
    <xf numFmtId="10" fontId="9" fillId="6" borderId="29" xfId="0" applyNumberFormat="1" applyFont="1" applyFill="1" applyBorder="1" applyAlignment="1">
      <alignment horizontal="center" vertical="center"/>
    </xf>
    <xf numFmtId="10" fontId="7" fillId="0" borderId="23" xfId="0" applyNumberFormat="1" applyFont="1" applyFill="1" applyBorder="1" applyAlignment="1">
      <alignment horizontal="center" vertical="center"/>
    </xf>
    <xf numFmtId="10" fontId="9" fillId="0" borderId="29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4" fontId="0" fillId="0" borderId="0" xfId="0" applyNumberFormat="1"/>
    <xf numFmtId="0" fontId="6" fillId="6" borderId="45" xfId="0" applyFont="1" applyFill="1" applyBorder="1" applyAlignment="1">
      <alignment horizontal="justify" vertical="center"/>
    </xf>
    <xf numFmtId="10" fontId="9" fillId="6" borderId="46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justify" vertical="center"/>
    </xf>
    <xf numFmtId="10" fontId="9" fillId="0" borderId="46" xfId="0" applyNumberFormat="1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justify"/>
    </xf>
    <xf numFmtId="0" fontId="6" fillId="6" borderId="47" xfId="0" applyFont="1" applyFill="1" applyBorder="1" applyAlignment="1">
      <alignment horizontal="justify" vertical="center"/>
    </xf>
    <xf numFmtId="10" fontId="7" fillId="6" borderId="48" xfId="0" applyNumberFormat="1" applyFont="1" applyFill="1" applyBorder="1" applyAlignment="1">
      <alignment horizontal="center" vertical="center"/>
    </xf>
    <xf numFmtId="10" fontId="9" fillId="6" borderId="49" xfId="0" applyNumberFormat="1" applyFont="1" applyFill="1" applyBorder="1" applyAlignment="1">
      <alignment horizontal="center" vertical="center"/>
    </xf>
    <xf numFmtId="10" fontId="9" fillId="6" borderId="50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/>
    <xf numFmtId="0" fontId="13" fillId="0" borderId="0" xfId="0" applyFont="1"/>
    <xf numFmtId="0" fontId="13" fillId="8" borderId="31" xfId="0" applyFont="1" applyFill="1" applyBorder="1"/>
    <xf numFmtId="0" fontId="3" fillId="5" borderId="34" xfId="4" applyFont="1" applyFill="1" applyBorder="1" applyAlignment="1">
      <alignment horizontal="left" vertical="center" wrapText="1"/>
    </xf>
    <xf numFmtId="0" fontId="3" fillId="0" borderId="34" xfId="4" applyFont="1" applyFill="1" applyBorder="1" applyAlignment="1">
      <alignment vertical="center" wrapText="1"/>
    </xf>
    <xf numFmtId="0" fontId="4" fillId="0" borderId="34" xfId="4" applyFont="1" applyFill="1" applyBorder="1" applyAlignment="1">
      <alignment horizontal="left" vertical="center" wrapText="1" indent="4"/>
    </xf>
    <xf numFmtId="0" fontId="3" fillId="5" borderId="34" xfId="4" applyFont="1" applyFill="1" applyBorder="1" applyAlignment="1">
      <alignment vertical="center" wrapText="1"/>
    </xf>
    <xf numFmtId="0" fontId="4" fillId="0" borderId="34" xfId="4" applyFont="1" applyFill="1" applyBorder="1" applyAlignment="1">
      <alignment horizontal="left" vertical="center" wrapText="1" indent="8"/>
    </xf>
    <xf numFmtId="0" fontId="4" fillId="0" borderId="37" xfId="4" applyFont="1" applyFill="1" applyBorder="1" applyAlignment="1">
      <alignment horizontal="left" vertical="center" wrapText="1" indent="8"/>
    </xf>
    <xf numFmtId="4" fontId="4" fillId="0" borderId="4" xfId="2" applyNumberFormat="1" applyFont="1" applyFill="1" applyBorder="1" applyAlignment="1">
      <alignment horizontal="right" vertical="center" wrapText="1"/>
    </xf>
    <xf numFmtId="0" fontId="14" fillId="0" borderId="0" xfId="0" applyFont="1"/>
    <xf numFmtId="4" fontId="4" fillId="0" borderId="3" xfId="2" applyNumberFormat="1" applyFont="1" applyFill="1" applyBorder="1" applyAlignment="1">
      <alignment horizontal="right" vertical="center" wrapText="1"/>
    </xf>
    <xf numFmtId="4" fontId="3" fillId="5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3" fillId="5" borderId="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2" fontId="7" fillId="0" borderId="21" xfId="1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wrapText="1"/>
    </xf>
    <xf numFmtId="4" fontId="7" fillId="9" borderId="21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right"/>
    </xf>
    <xf numFmtId="4" fontId="3" fillId="5" borderId="59" xfId="0" applyNumberFormat="1" applyFont="1" applyFill="1" applyBorder="1" applyAlignment="1" applyProtection="1">
      <alignment horizontal="left" vertical="center" wrapText="1"/>
    </xf>
    <xf numFmtId="4" fontId="5" fillId="4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5" fillId="4" borderId="3" xfId="2" applyNumberFormat="1" applyFont="1" applyFill="1" applyBorder="1" applyAlignment="1">
      <alignment horizontal="right" vertical="center" wrapText="1"/>
    </xf>
    <xf numFmtId="4" fontId="5" fillId="4" borderId="6" xfId="2" applyNumberFormat="1" applyFont="1" applyFill="1" applyBorder="1" applyAlignment="1">
      <alignment horizontal="right" vertical="center" wrapText="1"/>
    </xf>
    <xf numFmtId="4" fontId="3" fillId="4" borderId="8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9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2" applyNumberFormat="1" applyFont="1" applyFill="1" applyBorder="1" applyAlignment="1">
      <alignment vertical="center" wrapText="1"/>
    </xf>
    <xf numFmtId="4" fontId="4" fillId="0" borderId="6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" fontId="4" fillId="0" borderId="10" xfId="2" applyNumberFormat="1" applyFont="1" applyFill="1" applyBorder="1" applyAlignment="1">
      <alignment horizontal="right" vertical="center" wrapText="1"/>
    </xf>
    <xf numFmtId="0" fontId="16" fillId="5" borderId="56" xfId="4" applyFont="1" applyFill="1" applyBorder="1" applyAlignment="1">
      <alignment horizontal="left" vertical="center" wrapText="1"/>
    </xf>
    <xf numFmtId="0" fontId="11" fillId="5" borderId="36" xfId="0" applyFont="1" applyFill="1" applyBorder="1"/>
    <xf numFmtId="0" fontId="15" fillId="0" borderId="0" xfId="0" applyFont="1" applyFill="1"/>
    <xf numFmtId="49" fontId="3" fillId="2" borderId="60" xfId="2" applyNumberFormat="1" applyFont="1" applyFill="1" applyBorder="1" applyAlignment="1">
      <alignment horizontal="center" vertical="center" wrapText="1"/>
    </xf>
    <xf numFmtId="0" fontId="8" fillId="10" borderId="42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 vertical="top"/>
    </xf>
    <xf numFmtId="0" fontId="6" fillId="10" borderId="44" xfId="0" applyFont="1" applyFill="1" applyBorder="1" applyAlignment="1">
      <alignment horizontal="center" vertical="top"/>
    </xf>
    <xf numFmtId="0" fontId="8" fillId="10" borderId="41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 vertical="top"/>
    </xf>
    <xf numFmtId="4" fontId="3" fillId="4" borderId="10" xfId="2" applyNumberFormat="1" applyFont="1" applyFill="1" applyBorder="1" applyAlignment="1">
      <alignment horizontal="right" vertical="center" wrapText="1"/>
    </xf>
    <xf numFmtId="43" fontId="3" fillId="0" borderId="56" xfId="3" applyFont="1" applyFill="1" applyBorder="1" applyAlignment="1">
      <alignment vertical="center" wrapText="1"/>
    </xf>
    <xf numFmtId="43" fontId="3" fillId="5" borderId="56" xfId="3" applyFont="1" applyFill="1" applyBorder="1" applyAlignment="1">
      <alignment vertical="center" wrapText="1"/>
    </xf>
    <xf numFmtId="43" fontId="3" fillId="5" borderId="36" xfId="3" applyFont="1" applyFill="1" applyBorder="1" applyAlignment="1">
      <alignment vertical="center"/>
    </xf>
    <xf numFmtId="43" fontId="4" fillId="5" borderId="36" xfId="3" applyFont="1" applyFill="1" applyBorder="1" applyAlignment="1">
      <alignment vertical="center"/>
    </xf>
    <xf numFmtId="43" fontId="4" fillId="0" borderId="36" xfId="3" applyFont="1" applyBorder="1" applyAlignment="1">
      <alignment vertical="center"/>
    </xf>
    <xf numFmtId="43" fontId="4" fillId="0" borderId="39" xfId="3" applyFont="1" applyBorder="1" applyAlignment="1">
      <alignment vertical="center"/>
    </xf>
    <xf numFmtId="0" fontId="14" fillId="0" borderId="0" xfId="0" applyFont="1"/>
    <xf numFmtId="0" fontId="4" fillId="5" borderId="17" xfId="0" applyFont="1" applyFill="1" applyBorder="1"/>
    <xf numFmtId="164" fontId="10" fillId="0" borderId="36" xfId="0" applyNumberFormat="1" applyFont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/>
    </xf>
    <xf numFmtId="4" fontId="7" fillId="11" borderId="22" xfId="0" applyNumberFormat="1" applyFont="1" applyFill="1" applyBorder="1" applyAlignment="1">
      <alignment horizontal="right" vertical="center"/>
    </xf>
    <xf numFmtId="4" fontId="7" fillId="11" borderId="26" xfId="0" applyNumberFormat="1" applyFont="1" applyFill="1" applyBorder="1" applyAlignment="1">
      <alignment horizontal="right" vertical="center"/>
    </xf>
    <xf numFmtId="4" fontId="17" fillId="0" borderId="26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7" fillId="11" borderId="26" xfId="0" applyNumberFormat="1" applyFont="1" applyFill="1" applyBorder="1" applyAlignment="1">
      <alignment horizontal="right" vertical="center"/>
    </xf>
    <xf numFmtId="4" fontId="17" fillId="11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/>
    </xf>
    <xf numFmtId="4" fontId="18" fillId="4" borderId="8" xfId="2" applyNumberFormat="1" applyFont="1" applyFill="1" applyBorder="1" applyAlignment="1">
      <alignment horizontal="right" vertical="center" wrapText="1"/>
    </xf>
    <xf numFmtId="4" fontId="13" fillId="0" borderId="3" xfId="2" applyNumberFormat="1" applyFont="1" applyFill="1" applyBorder="1" applyAlignment="1">
      <alignment horizontal="right" vertical="center" wrapText="1"/>
    </xf>
    <xf numFmtId="4" fontId="18" fillId="4" borderId="3" xfId="2" applyNumberFormat="1" applyFont="1" applyFill="1" applyBorder="1" applyAlignment="1">
      <alignment horizontal="right" vertical="center" wrapText="1"/>
    </xf>
    <xf numFmtId="4" fontId="18" fillId="9" borderId="3" xfId="2" applyNumberFormat="1" applyFont="1" applyFill="1" applyBorder="1" applyAlignment="1">
      <alignment horizontal="right" vertical="center" wrapText="1"/>
    </xf>
    <xf numFmtId="4" fontId="18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8" borderId="13" xfId="2" applyFont="1" applyFill="1" applyBorder="1" applyAlignment="1">
      <alignment horizontal="center" vertical="center" wrapText="1"/>
    </xf>
    <xf numFmtId="0" fontId="3" fillId="8" borderId="17" xfId="2" applyFont="1" applyFill="1" applyBorder="1" applyAlignment="1">
      <alignment horizontal="center" vertical="center" wrapText="1"/>
    </xf>
    <xf numFmtId="0" fontId="3" fillId="8" borderId="12" xfId="2" applyFont="1" applyFill="1" applyBorder="1" applyAlignment="1">
      <alignment horizontal="center" vertical="center" wrapText="1"/>
    </xf>
    <xf numFmtId="0" fontId="3" fillId="8" borderId="36" xfId="2" applyFont="1" applyFill="1" applyBorder="1" applyAlignment="1">
      <alignment horizontal="center" vertical="center" wrapText="1"/>
    </xf>
    <xf numFmtId="4" fontId="3" fillId="4" borderId="62" xfId="2" applyNumberFormat="1" applyFont="1" applyFill="1" applyBorder="1" applyAlignment="1">
      <alignment horizontal="right" vertical="center" wrapText="1"/>
    </xf>
    <xf numFmtId="4" fontId="4" fillId="0" borderId="63" xfId="2" applyNumberFormat="1" applyFont="1" applyFill="1" applyBorder="1" applyAlignment="1">
      <alignment horizontal="right" vertical="center" wrapText="1"/>
    </xf>
    <xf numFmtId="4" fontId="3" fillId="4" borderId="63" xfId="2" applyNumberFormat="1" applyFont="1" applyFill="1" applyBorder="1" applyAlignment="1">
      <alignment horizontal="right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18" fillId="2" borderId="9" xfId="2" applyFont="1" applyFill="1" applyBorder="1" applyAlignment="1">
      <alignment horizontal="center" vertical="center" wrapText="1"/>
    </xf>
    <xf numFmtId="4" fontId="18" fillId="5" borderId="3" xfId="2" applyNumberFormat="1" applyFont="1" applyFill="1" applyBorder="1" applyAlignment="1">
      <alignment horizontal="right" vertical="center" wrapText="1"/>
    </xf>
    <xf numFmtId="4" fontId="18" fillId="5" borderId="6" xfId="2" applyNumberFormat="1" applyFont="1" applyFill="1" applyBorder="1" applyAlignment="1">
      <alignment horizontal="right" vertical="center" wrapText="1"/>
    </xf>
    <xf numFmtId="0" fontId="1" fillId="0" borderId="0" xfId="0" applyFont="1"/>
    <xf numFmtId="4" fontId="18" fillId="5" borderId="3" xfId="2" applyNumberFormat="1" applyFont="1" applyFill="1" applyBorder="1" applyAlignment="1">
      <alignment vertical="center" wrapText="1"/>
    </xf>
    <xf numFmtId="4" fontId="13" fillId="0" borderId="3" xfId="2" applyNumberFormat="1" applyFont="1" applyFill="1" applyBorder="1" applyAlignment="1">
      <alignment vertical="center" wrapText="1"/>
    </xf>
    <xf numFmtId="4" fontId="13" fillId="0" borderId="6" xfId="2" applyNumberFormat="1" applyFont="1" applyBorder="1"/>
    <xf numFmtId="4" fontId="13" fillId="0" borderId="7" xfId="2" applyNumberFormat="1" applyFont="1" applyBorder="1"/>
    <xf numFmtId="43" fontId="18" fillId="0" borderId="56" xfId="3" applyFont="1" applyFill="1" applyBorder="1" applyAlignment="1">
      <alignment vertical="center" wrapText="1"/>
    </xf>
    <xf numFmtId="43" fontId="18" fillId="5" borderId="56" xfId="3" applyFont="1" applyFill="1" applyBorder="1" applyAlignment="1">
      <alignment vertical="center" wrapText="1"/>
    </xf>
    <xf numFmtId="43" fontId="13" fillId="0" borderId="56" xfId="3" applyFont="1" applyFill="1" applyBorder="1" applyAlignment="1">
      <alignment vertical="center" wrapText="1"/>
    </xf>
    <xf numFmtId="43" fontId="18" fillId="5" borderId="36" xfId="3" applyFont="1" applyFill="1" applyBorder="1" applyAlignment="1">
      <alignment vertical="center"/>
    </xf>
    <xf numFmtId="43" fontId="18" fillId="5" borderId="58" xfId="3" applyFont="1" applyFill="1" applyBorder="1" applyAlignment="1">
      <alignment vertical="center"/>
    </xf>
    <xf numFmtId="0" fontId="6" fillId="11" borderId="22" xfId="0" applyFont="1" applyFill="1" applyBorder="1" applyAlignment="1">
      <alignment horizontal="left" vertical="center"/>
    </xf>
    <xf numFmtId="2" fontId="7" fillId="11" borderId="21" xfId="1" applyNumberFormat="1" applyFont="1" applyFill="1" applyBorder="1" applyAlignment="1">
      <alignment horizontal="center" vertical="center"/>
    </xf>
    <xf numFmtId="4" fontId="7" fillId="11" borderId="22" xfId="0" applyNumberFormat="1" applyFont="1" applyFill="1" applyBorder="1" applyAlignment="1">
      <alignment horizontal="center" vertical="center"/>
    </xf>
    <xf numFmtId="4" fontId="7" fillId="11" borderId="22" xfId="0" applyNumberFormat="1" applyFont="1" applyFill="1" applyBorder="1" applyAlignment="1">
      <alignment horizontal="right"/>
    </xf>
    <xf numFmtId="4" fontId="7" fillId="11" borderId="21" xfId="0" applyNumberFormat="1" applyFont="1" applyFill="1" applyBorder="1" applyAlignment="1">
      <alignment horizontal="center" wrapText="1"/>
    </xf>
    <xf numFmtId="4" fontId="17" fillId="11" borderId="22" xfId="0" applyNumberFormat="1" applyFont="1" applyFill="1" applyBorder="1" applyAlignment="1">
      <alignment horizontal="right"/>
    </xf>
    <xf numFmtId="4" fontId="7" fillId="11" borderId="22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0" fontId="8" fillId="11" borderId="27" xfId="0" applyFont="1" applyFill="1" applyBorder="1" applyAlignment="1">
      <alignment horizontal="center"/>
    </xf>
    <xf numFmtId="0" fontId="8" fillId="11" borderId="24" xfId="0" applyFont="1" applyFill="1" applyBorder="1" applyAlignment="1">
      <alignment horizontal="center" vertical="top"/>
    </xf>
    <xf numFmtId="0" fontId="8" fillId="11" borderId="11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vertical="center" wrapText="1"/>
    </xf>
    <xf numFmtId="43" fontId="4" fillId="0" borderId="56" xfId="3" applyFont="1" applyFill="1" applyBorder="1" applyAlignment="1">
      <alignment vertical="center" wrapText="1"/>
    </xf>
    <xf numFmtId="165" fontId="4" fillId="0" borderId="56" xfId="3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/>
    </xf>
    <xf numFmtId="43" fontId="4" fillId="0" borderId="36" xfId="3" applyFont="1" applyBorder="1" applyAlignment="1"/>
    <xf numFmtId="43" fontId="4" fillId="5" borderId="36" xfId="3" applyFont="1" applyFill="1" applyBorder="1" applyAlignment="1"/>
    <xf numFmtId="4" fontId="3" fillId="0" borderId="3" xfId="2" applyNumberFormat="1" applyFont="1" applyFill="1" applyBorder="1" applyAlignment="1">
      <alignment vertical="center"/>
    </xf>
    <xf numFmtId="4" fontId="3" fillId="5" borderId="3" xfId="2" applyNumberFormat="1" applyFont="1" applyFill="1" applyBorder="1" applyAlignment="1">
      <alignment vertical="center"/>
    </xf>
    <xf numFmtId="4" fontId="3" fillId="5" borderId="6" xfId="2" applyNumberFormat="1" applyFont="1" applyFill="1" applyBorder="1" applyAlignment="1">
      <alignment vertical="center"/>
    </xf>
    <xf numFmtId="43" fontId="13" fillId="0" borderId="57" xfId="3" applyFont="1" applyFill="1" applyBorder="1" applyAlignment="1">
      <alignment vertical="center" wrapText="1"/>
    </xf>
    <xf numFmtId="43" fontId="4" fillId="0" borderId="57" xfId="3" applyFont="1" applyFill="1" applyBorder="1" applyAlignment="1">
      <alignment vertical="center" wrapText="1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20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justify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5" borderId="40" xfId="0" applyFont="1" applyFill="1" applyBorder="1" applyAlignment="1">
      <alignment horizontal="justify" vertical="top"/>
    </xf>
    <xf numFmtId="0" fontId="6" fillId="5" borderId="43" xfId="0" applyFont="1" applyFill="1" applyBorder="1" applyAlignment="1">
      <alignment horizontal="justify" vertical="top"/>
    </xf>
    <xf numFmtId="0" fontId="6" fillId="0" borderId="31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</cellXfs>
  <cellStyles count="6">
    <cellStyle name="Dziesiętny" xfId="3" builtinId="3"/>
    <cellStyle name="Dziesiętny 2" xfId="5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36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O5" sqref="O5"/>
    </sheetView>
  </sheetViews>
  <sheetFormatPr defaultRowHeight="15" x14ac:dyDescent="0.25"/>
  <cols>
    <col min="1" max="1" width="4.140625" style="86" customWidth="1"/>
    <col min="2" max="2" width="46.7109375" customWidth="1"/>
    <col min="3" max="3" width="12.5703125" style="51" customWidth="1"/>
    <col min="4" max="4" width="12.5703125" style="61" customWidth="1"/>
    <col min="5" max="5" width="11.5703125" style="51" customWidth="1"/>
    <col min="6" max="6" width="12" style="61" customWidth="1"/>
  </cols>
  <sheetData>
    <row r="1" spans="2:6" ht="15.75" thickBot="1" x14ac:dyDescent="0.3"/>
    <row r="2" spans="2:6" ht="16.5" thickTop="1" thickBot="1" x14ac:dyDescent="0.3">
      <c r="C2" s="165" t="s">
        <v>29</v>
      </c>
      <c r="D2" s="166"/>
      <c r="E2" s="166"/>
      <c r="F2" s="167"/>
    </row>
    <row r="3" spans="2:6" ht="34.5" thickTop="1" x14ac:dyDescent="0.25">
      <c r="B3" s="120"/>
      <c r="C3" s="121" t="s">
        <v>168</v>
      </c>
      <c r="D3" s="121" t="s">
        <v>169</v>
      </c>
      <c r="E3" s="121" t="s">
        <v>170</v>
      </c>
      <c r="F3" s="123" t="s">
        <v>160</v>
      </c>
    </row>
    <row r="4" spans="2:6" x14ac:dyDescent="0.25">
      <c r="B4" s="2" t="s">
        <v>0</v>
      </c>
      <c r="C4" s="115">
        <v>29545.552879206993</v>
      </c>
      <c r="D4" s="79">
        <v>25926.48141</v>
      </c>
      <c r="E4" s="115">
        <v>83440.172879206992</v>
      </c>
      <c r="F4" s="124">
        <v>71911.983089999994</v>
      </c>
    </row>
    <row r="5" spans="2:6" x14ac:dyDescent="0.25">
      <c r="B5" s="3" t="s">
        <v>1</v>
      </c>
      <c r="C5" s="116">
        <v>24581.532879206992</v>
      </c>
      <c r="D5" s="62">
        <v>22015.52421</v>
      </c>
      <c r="E5" s="116">
        <v>67404.002879206993</v>
      </c>
      <c r="F5" s="125">
        <v>58096.534319999999</v>
      </c>
    </row>
    <row r="6" spans="2:6" x14ac:dyDescent="0.25">
      <c r="B6" s="3" t="s">
        <v>2</v>
      </c>
      <c r="C6" s="116">
        <v>4964.0200000000004</v>
      </c>
      <c r="D6" s="62">
        <v>3910.9572000000003</v>
      </c>
      <c r="E6" s="116">
        <v>16036.17</v>
      </c>
      <c r="F6" s="125">
        <v>13815.448769999999</v>
      </c>
    </row>
    <row r="7" spans="2:6" x14ac:dyDescent="0.25">
      <c r="B7" s="2" t="s">
        <v>3</v>
      </c>
      <c r="C7" s="115">
        <v>18804.892781099992</v>
      </c>
      <c r="D7" s="79">
        <v>17819.01353</v>
      </c>
      <c r="E7" s="115">
        <v>56093.952781099993</v>
      </c>
      <c r="F7" s="124">
        <v>49814.18939</v>
      </c>
    </row>
    <row r="8" spans="2:6" x14ac:dyDescent="0.25">
      <c r="B8" s="3" t="s">
        <v>4</v>
      </c>
      <c r="C8" s="116">
        <v>13424.362781099993</v>
      </c>
      <c r="D8" s="62">
        <v>14735.82078</v>
      </c>
      <c r="E8" s="116">
        <v>42727.062781099994</v>
      </c>
      <c r="F8" s="125">
        <v>39013.885390000003</v>
      </c>
    </row>
    <row r="9" spans="2:6" x14ac:dyDescent="0.25">
      <c r="B9" s="3" t="s">
        <v>5</v>
      </c>
      <c r="C9" s="116">
        <v>5380.53</v>
      </c>
      <c r="D9" s="62">
        <v>3083.1927500000002</v>
      </c>
      <c r="E9" s="116">
        <v>13366.89</v>
      </c>
      <c r="F9" s="125">
        <v>10800.304</v>
      </c>
    </row>
    <row r="10" spans="2:6" x14ac:dyDescent="0.25">
      <c r="B10" s="8" t="s">
        <v>6</v>
      </c>
      <c r="C10" s="117">
        <v>10740.660098107001</v>
      </c>
      <c r="D10" s="80">
        <v>8107.4678800000002</v>
      </c>
      <c r="E10" s="117">
        <v>27346.220098106998</v>
      </c>
      <c r="F10" s="126">
        <v>22097.793699999995</v>
      </c>
    </row>
    <row r="11" spans="2:6" ht="22.5" x14ac:dyDescent="0.25">
      <c r="B11" s="3" t="s">
        <v>7</v>
      </c>
      <c r="C11" s="116">
        <v>0</v>
      </c>
      <c r="D11" s="62">
        <v>0</v>
      </c>
      <c r="E11" s="116">
        <v>0</v>
      </c>
      <c r="F11" s="125">
        <v>0</v>
      </c>
    </row>
    <row r="12" spans="2:6" x14ac:dyDescent="0.25">
      <c r="B12" s="4" t="s">
        <v>8</v>
      </c>
      <c r="C12" s="116">
        <v>113.89362246111114</v>
      </c>
      <c r="D12" s="62">
        <v>148.59911</v>
      </c>
      <c r="E12" s="116">
        <v>346.96362246111113</v>
      </c>
      <c r="F12" s="125">
        <v>373.89648999999997</v>
      </c>
    </row>
    <row r="13" spans="2:6" x14ac:dyDescent="0.25">
      <c r="B13" s="4" t="s">
        <v>9</v>
      </c>
      <c r="C13" s="116">
        <v>8505.7068292175554</v>
      </c>
      <c r="D13" s="62">
        <v>4652.5995899999998</v>
      </c>
      <c r="E13" s="116">
        <v>17190.356829217555</v>
      </c>
      <c r="F13" s="125">
        <v>13307.96652</v>
      </c>
    </row>
    <row r="14" spans="2:6" x14ac:dyDescent="0.25">
      <c r="B14" s="4" t="s">
        <v>10</v>
      </c>
      <c r="C14" s="116">
        <v>1940.1201923467788</v>
      </c>
      <c r="D14" s="62">
        <v>2726.0288999999998</v>
      </c>
      <c r="E14" s="116">
        <v>8123.5401923467789</v>
      </c>
      <c r="F14" s="125">
        <v>7714.4971599999999</v>
      </c>
    </row>
    <row r="15" spans="2:6" x14ac:dyDescent="0.25">
      <c r="B15" s="4" t="s">
        <v>11</v>
      </c>
      <c r="C15" s="116">
        <v>0</v>
      </c>
      <c r="D15" s="62">
        <v>0</v>
      </c>
      <c r="E15" s="116">
        <v>0</v>
      </c>
      <c r="F15" s="125">
        <v>0</v>
      </c>
    </row>
    <row r="16" spans="2:6" x14ac:dyDescent="0.25">
      <c r="B16" s="4" t="s">
        <v>12</v>
      </c>
      <c r="C16" s="116">
        <v>108.82703477499999</v>
      </c>
      <c r="D16" s="62">
        <v>24.729990000000001</v>
      </c>
      <c r="E16" s="116">
        <v>162.75703477499999</v>
      </c>
      <c r="F16" s="125">
        <v>91.895949999999999</v>
      </c>
    </row>
    <row r="17" spans="2:7" x14ac:dyDescent="0.25">
      <c r="B17" s="8" t="s">
        <v>13</v>
      </c>
      <c r="C17" s="117">
        <v>299.89966422877785</v>
      </c>
      <c r="D17" s="80">
        <v>852.70850999999971</v>
      </c>
      <c r="E17" s="117">
        <v>2216.5296642287735</v>
      </c>
      <c r="F17" s="126">
        <v>1357.330559999994</v>
      </c>
    </row>
    <row r="18" spans="2:7" x14ac:dyDescent="0.25">
      <c r="B18" s="4" t="s">
        <v>14</v>
      </c>
      <c r="C18" s="116">
        <v>35.496145648110989</v>
      </c>
      <c r="D18" s="62">
        <v>-13.37912</v>
      </c>
      <c r="E18" s="116">
        <v>39.506145648110987</v>
      </c>
      <c r="F18" s="125">
        <v>11.39706</v>
      </c>
    </row>
    <row r="19" spans="2:7" x14ac:dyDescent="0.25">
      <c r="B19" s="4" t="s">
        <v>15</v>
      </c>
      <c r="C19" s="116">
        <v>123.52658253500005</v>
      </c>
      <c r="D19" s="62">
        <v>256.29473000000002</v>
      </c>
      <c r="E19" s="116">
        <v>622.98658253500003</v>
      </c>
      <c r="F19" s="125">
        <v>680.72125000000005</v>
      </c>
    </row>
    <row r="20" spans="2:7" ht="22.5" x14ac:dyDescent="0.25">
      <c r="B20" s="4" t="s">
        <v>16</v>
      </c>
      <c r="C20" s="116">
        <v>0</v>
      </c>
      <c r="D20" s="62">
        <v>0</v>
      </c>
      <c r="E20" s="116">
        <v>0</v>
      </c>
      <c r="F20" s="125">
        <v>0</v>
      </c>
    </row>
    <row r="21" spans="2:7" x14ac:dyDescent="0.25">
      <c r="B21" s="8" t="s">
        <v>17</v>
      </c>
      <c r="C21" s="117">
        <v>211.8692273418888</v>
      </c>
      <c r="D21" s="80">
        <v>583.03465999999958</v>
      </c>
      <c r="E21" s="117">
        <v>1633.0492273418847</v>
      </c>
      <c r="F21" s="126">
        <v>688.00636999999392</v>
      </c>
    </row>
    <row r="22" spans="2:7" x14ac:dyDescent="0.25">
      <c r="B22" s="4" t="s">
        <v>18</v>
      </c>
      <c r="C22" s="116">
        <v>15.661271089666666</v>
      </c>
      <c r="D22" s="87">
        <v>0</v>
      </c>
      <c r="E22" s="116">
        <v>15.661271089666666</v>
      </c>
      <c r="F22" s="125">
        <v>0</v>
      </c>
    </row>
    <row r="23" spans="2:7" ht="22.5" x14ac:dyDescent="0.25">
      <c r="B23" s="127" t="s">
        <v>19</v>
      </c>
      <c r="C23" s="116">
        <v>-240.05</v>
      </c>
      <c r="D23" s="87">
        <v>0</v>
      </c>
      <c r="E23" s="116">
        <v>-310.05</v>
      </c>
      <c r="F23" s="125">
        <v>-158</v>
      </c>
    </row>
    <row r="24" spans="2:7" x14ac:dyDescent="0.25">
      <c r="B24" s="8" t="s">
        <v>20</v>
      </c>
      <c r="C24" s="117">
        <v>436.25795625222213</v>
      </c>
      <c r="D24" s="80">
        <v>583.03465999999958</v>
      </c>
      <c r="E24" s="117">
        <v>1927.4379562522181</v>
      </c>
      <c r="F24" s="126">
        <v>846.00636999999392</v>
      </c>
    </row>
    <row r="25" spans="2:7" x14ac:dyDescent="0.25">
      <c r="B25" s="2" t="s">
        <v>21</v>
      </c>
      <c r="C25" s="117">
        <v>0</v>
      </c>
      <c r="D25" s="97">
        <v>0</v>
      </c>
      <c r="E25" s="117">
        <v>0</v>
      </c>
      <c r="F25" s="126">
        <v>0</v>
      </c>
    </row>
    <row r="26" spans="2:7" x14ac:dyDescent="0.25">
      <c r="B26" s="8" t="s">
        <v>22</v>
      </c>
      <c r="C26" s="117">
        <v>436.25795625222213</v>
      </c>
      <c r="D26" s="80">
        <v>583.03465999999958</v>
      </c>
      <c r="E26" s="117">
        <v>1927.4379562522181</v>
      </c>
      <c r="F26" s="126">
        <v>846.00636999999392</v>
      </c>
    </row>
    <row r="27" spans="2:7" ht="21" customHeight="1" x14ac:dyDescent="0.25">
      <c r="B27" s="127" t="s">
        <v>23</v>
      </c>
      <c r="C27" s="116">
        <v>436.25795625220985</v>
      </c>
      <c r="D27" s="87">
        <v>583.03465999999958</v>
      </c>
      <c r="E27" s="116">
        <v>1927.4379562522147</v>
      </c>
      <c r="F27" s="125">
        <v>846.00636999999392</v>
      </c>
    </row>
    <row r="28" spans="2:7" ht="22.5" x14ac:dyDescent="0.25">
      <c r="B28" s="127" t="s">
        <v>19</v>
      </c>
      <c r="C28" s="116">
        <v>-240.05</v>
      </c>
      <c r="D28" s="87">
        <v>0</v>
      </c>
      <c r="E28" s="116">
        <v>-310.05</v>
      </c>
      <c r="F28" s="60">
        <v>-158</v>
      </c>
    </row>
    <row r="29" spans="2:7" x14ac:dyDescent="0.25">
      <c r="B29" s="6" t="s">
        <v>24</v>
      </c>
      <c r="C29" s="117">
        <v>6.0603419325256244E-2</v>
      </c>
      <c r="D29" s="81">
        <v>8.0993122245112514E-2</v>
      </c>
      <c r="E29" s="117">
        <v>0.26775289484608955</v>
      </c>
      <c r="F29" s="81">
        <v>0.11752422633939712</v>
      </c>
    </row>
    <row r="30" spans="2:7" x14ac:dyDescent="0.25">
      <c r="B30" s="7" t="s">
        <v>25</v>
      </c>
      <c r="C30" s="118">
        <v>6.0603419325256244E-2</v>
      </c>
      <c r="D30" s="82">
        <v>8.0993122245112514E-2</v>
      </c>
      <c r="E30" s="118">
        <v>0.26775289484608955</v>
      </c>
      <c r="F30" s="82">
        <v>0.11752422633939712</v>
      </c>
      <c r="G30" s="51"/>
    </row>
    <row r="31" spans="2:7" x14ac:dyDescent="0.25">
      <c r="B31" s="7" t="s">
        <v>26</v>
      </c>
      <c r="C31" s="118">
        <v>6.0603419325256244E-2</v>
      </c>
      <c r="D31" s="82">
        <v>8.0993122245112514E-2</v>
      </c>
      <c r="E31" s="118">
        <v>0.26775289484608955</v>
      </c>
      <c r="F31" s="82">
        <v>0.11752422633939712</v>
      </c>
      <c r="G31" s="51"/>
    </row>
    <row r="32" spans="2:7" ht="22.5" x14ac:dyDescent="0.25">
      <c r="B32" s="8" t="s">
        <v>27</v>
      </c>
      <c r="C32" s="117">
        <v>6.0603419325256244E-2</v>
      </c>
      <c r="D32" s="81">
        <v>8.0993122245112514E-2</v>
      </c>
      <c r="E32" s="117">
        <v>0.26775289484608955</v>
      </c>
      <c r="F32" s="81">
        <v>0.11752422633939712</v>
      </c>
      <c r="G32" s="51"/>
    </row>
    <row r="33" spans="2:7" x14ac:dyDescent="0.25">
      <c r="B33" s="3" t="s">
        <v>25</v>
      </c>
      <c r="C33" s="118">
        <v>6.0603419325256244E-2</v>
      </c>
      <c r="D33" s="82">
        <v>8.0993122245112514E-2</v>
      </c>
      <c r="E33" s="118">
        <v>0.26775289484608955</v>
      </c>
      <c r="F33" s="82">
        <v>0.11752422633939712</v>
      </c>
      <c r="G33" s="51"/>
    </row>
    <row r="34" spans="2:7" x14ac:dyDescent="0.25">
      <c r="B34" s="3" t="s">
        <v>26</v>
      </c>
      <c r="C34" s="118">
        <v>6.0603419325256244E-2</v>
      </c>
      <c r="D34" s="82">
        <v>8.0993122245112514E-2</v>
      </c>
      <c r="E34" s="118">
        <v>0.26775289484608955</v>
      </c>
      <c r="F34" s="82">
        <v>0.11752422633939712</v>
      </c>
      <c r="G34" s="51"/>
    </row>
    <row r="35" spans="2:7" ht="23.25" thickBot="1" x14ac:dyDescent="0.3">
      <c r="B35" s="9" t="s">
        <v>28</v>
      </c>
      <c r="C35" s="119">
        <v>0</v>
      </c>
      <c r="D35" s="83">
        <v>0</v>
      </c>
      <c r="E35" s="119">
        <v>0</v>
      </c>
      <c r="F35" s="83">
        <v>0</v>
      </c>
    </row>
    <row r="36" spans="2:7" ht="15.75" thickTop="1" x14ac:dyDescent="0.25"/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sqref="A1:XFD1"/>
    </sheetView>
  </sheetViews>
  <sheetFormatPr defaultRowHeight="15" x14ac:dyDescent="0.25"/>
  <cols>
    <col min="2" max="2" width="61.7109375" customWidth="1"/>
    <col min="3" max="4" width="12.5703125" customWidth="1"/>
    <col min="5" max="5" width="11.140625" customWidth="1"/>
    <col min="6" max="6" width="12.5703125" customWidth="1"/>
  </cols>
  <sheetData>
    <row r="1" spans="2:6" ht="16.5" thickTop="1" thickBot="1" x14ac:dyDescent="0.3">
      <c r="C1" s="168" t="s">
        <v>29</v>
      </c>
      <c r="D1" s="169"/>
      <c r="E1" s="169"/>
      <c r="F1" s="170"/>
    </row>
    <row r="2" spans="2:6" ht="36.75" customHeight="1" thickTop="1" x14ac:dyDescent="0.25">
      <c r="B2" s="1"/>
      <c r="C2" s="10" t="s">
        <v>168</v>
      </c>
      <c r="D2" s="10" t="s">
        <v>169</v>
      </c>
      <c r="E2" s="11" t="s">
        <v>170</v>
      </c>
      <c r="F2" s="12" t="s">
        <v>160</v>
      </c>
    </row>
    <row r="3" spans="2:6" x14ac:dyDescent="0.25">
      <c r="B3" s="5" t="s">
        <v>22</v>
      </c>
      <c r="C3" s="75">
        <v>211.8692273418888</v>
      </c>
      <c r="D3" s="75">
        <v>583.03465999999958</v>
      </c>
      <c r="E3" s="75">
        <v>1633.0492273418847</v>
      </c>
      <c r="F3" s="75">
        <v>688.00636999999392</v>
      </c>
    </row>
    <row r="4" spans="2:6" x14ac:dyDescent="0.25">
      <c r="B4" s="4" t="s">
        <v>76</v>
      </c>
      <c r="C4" s="62">
        <v>0</v>
      </c>
      <c r="D4" s="60">
        <v>0</v>
      </c>
      <c r="E4" s="62">
        <v>0</v>
      </c>
      <c r="F4" s="62">
        <v>0</v>
      </c>
    </row>
    <row r="5" spans="2:6" ht="22.5" x14ac:dyDescent="0.25">
      <c r="B5" s="4" t="s">
        <v>77</v>
      </c>
      <c r="C5" s="62">
        <v>0</v>
      </c>
      <c r="D5" s="60">
        <v>0</v>
      </c>
      <c r="E5" s="62">
        <v>0</v>
      </c>
      <c r="F5" s="62">
        <v>0</v>
      </c>
    </row>
    <row r="6" spans="2:6" ht="22.5" x14ac:dyDescent="0.25">
      <c r="B6" s="4" t="s">
        <v>78</v>
      </c>
      <c r="C6" s="62">
        <v>0</v>
      </c>
      <c r="D6" s="60">
        <v>0</v>
      </c>
      <c r="E6" s="62">
        <v>0</v>
      </c>
      <c r="F6" s="62">
        <v>0</v>
      </c>
    </row>
    <row r="7" spans="2:6" x14ac:dyDescent="0.25">
      <c r="B7" s="4" t="s">
        <v>79</v>
      </c>
      <c r="C7" s="62">
        <v>0</v>
      </c>
      <c r="D7" s="60">
        <v>0</v>
      </c>
      <c r="E7" s="62">
        <v>0</v>
      </c>
      <c r="F7" s="62">
        <v>0</v>
      </c>
    </row>
    <row r="8" spans="2:6" x14ac:dyDescent="0.25">
      <c r="B8" s="4" t="s">
        <v>80</v>
      </c>
      <c r="C8" s="62">
        <v>0</v>
      </c>
      <c r="D8" s="60">
        <v>0</v>
      </c>
      <c r="E8" s="62">
        <v>0</v>
      </c>
      <c r="F8" s="62">
        <v>0</v>
      </c>
    </row>
    <row r="9" spans="2:6" x14ac:dyDescent="0.25">
      <c r="B9" s="4" t="s">
        <v>81</v>
      </c>
      <c r="C9" s="62">
        <v>-15.661271089666666</v>
      </c>
      <c r="D9" s="62">
        <v>0</v>
      </c>
      <c r="E9" s="62">
        <v>-15.661271089666666</v>
      </c>
      <c r="F9" s="62">
        <v>0</v>
      </c>
    </row>
    <row r="10" spans="2:6" x14ac:dyDescent="0.25">
      <c r="B10" s="5" t="s">
        <v>82</v>
      </c>
      <c r="C10" s="75">
        <v>196.20795625222215</v>
      </c>
      <c r="D10" s="75">
        <v>583.03465999999958</v>
      </c>
      <c r="E10" s="77">
        <v>1617.3879562522181</v>
      </c>
      <c r="F10" s="77">
        <v>688.00636999999392</v>
      </c>
    </row>
    <row r="11" spans="2:6" x14ac:dyDescent="0.25">
      <c r="B11" s="18" t="s">
        <v>83</v>
      </c>
      <c r="C11" s="76">
        <v>-240.05</v>
      </c>
      <c r="D11" s="76">
        <v>0</v>
      </c>
      <c r="E11" s="76">
        <v>-310.05</v>
      </c>
      <c r="F11" s="76">
        <v>-158</v>
      </c>
    </row>
    <row r="12" spans="2:6" ht="15.75" thickBot="1" x14ac:dyDescent="0.3">
      <c r="B12" s="19" t="s">
        <v>84</v>
      </c>
      <c r="C12" s="78">
        <v>436.25795625220985</v>
      </c>
      <c r="D12" s="78">
        <v>583.03465999999958</v>
      </c>
      <c r="E12" s="78">
        <v>1927.4379562522147</v>
      </c>
      <c r="F12" s="78">
        <v>846.00636999999392</v>
      </c>
    </row>
    <row r="13" spans="2:6" ht="15.75" thickTop="1" x14ac:dyDescent="0.25">
      <c r="C13" s="40"/>
      <c r="D13" s="40"/>
      <c r="E13" s="40"/>
      <c r="F13" s="40"/>
    </row>
  </sheetData>
  <mergeCells count="1">
    <mergeCell ref="C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8"/>
  <sheetViews>
    <sheetView zoomScaleNormal="100" workbookViewId="0">
      <selection activeCell="D14" sqref="D14"/>
    </sheetView>
  </sheetViews>
  <sheetFormatPr defaultRowHeight="15" x14ac:dyDescent="0.25"/>
  <cols>
    <col min="1" max="1" width="4.42578125" customWidth="1"/>
    <col min="2" max="2" width="55.42578125" customWidth="1"/>
    <col min="3" max="3" width="13.140625" style="51" customWidth="1"/>
    <col min="4" max="4" width="13.140625" style="61" customWidth="1"/>
  </cols>
  <sheetData>
    <row r="1" spans="2:4" ht="16.5" thickTop="1" thickBot="1" x14ac:dyDescent="0.3">
      <c r="C1" s="171" t="s">
        <v>29</v>
      </c>
      <c r="D1" s="172"/>
    </row>
    <row r="2" spans="2:4" ht="25.5" customHeight="1" thickTop="1" x14ac:dyDescent="0.25">
      <c r="B2" s="1" t="s">
        <v>50</v>
      </c>
      <c r="C2" s="128" t="s">
        <v>171</v>
      </c>
      <c r="D2" s="129" t="s">
        <v>172</v>
      </c>
    </row>
    <row r="3" spans="2:4" x14ac:dyDescent="0.25">
      <c r="B3" s="13" t="s">
        <v>30</v>
      </c>
      <c r="C3" s="130">
        <v>31225.762874342003</v>
      </c>
      <c r="D3" s="130">
        <v>31668.55877</v>
      </c>
    </row>
    <row r="4" spans="2:4" x14ac:dyDescent="0.25">
      <c r="B4" s="4" t="s">
        <v>31</v>
      </c>
      <c r="C4" s="116">
        <v>28329.576343092001</v>
      </c>
      <c r="D4" s="116">
        <v>28552.55588</v>
      </c>
    </row>
    <row r="5" spans="2:4" x14ac:dyDescent="0.25">
      <c r="B5" s="4" t="s">
        <v>32</v>
      </c>
      <c r="C5" s="116">
        <v>2205.64</v>
      </c>
      <c r="D5" s="116">
        <v>1307.94722</v>
      </c>
    </row>
    <row r="6" spans="2:4" x14ac:dyDescent="0.25">
      <c r="B6" s="4" t="s">
        <v>33</v>
      </c>
      <c r="C6" s="116">
        <v>0</v>
      </c>
      <c r="D6" s="116">
        <v>1069.5593000000001</v>
      </c>
    </row>
    <row r="7" spans="2:4" x14ac:dyDescent="0.25">
      <c r="B7" s="4" t="s">
        <v>34</v>
      </c>
      <c r="C7" s="116">
        <v>0</v>
      </c>
      <c r="D7" s="116">
        <v>4.3699999999944339E-3</v>
      </c>
    </row>
    <row r="8" spans="2:4" x14ac:dyDescent="0.25">
      <c r="B8" s="4" t="s">
        <v>35</v>
      </c>
      <c r="C8" s="116">
        <v>0</v>
      </c>
      <c r="D8" s="116">
        <v>0</v>
      </c>
    </row>
    <row r="9" spans="2:4" x14ac:dyDescent="0.25">
      <c r="B9" s="4" t="s">
        <v>36</v>
      </c>
      <c r="C9" s="116">
        <v>1.0856300000000374</v>
      </c>
      <c r="D9" s="116">
        <v>0</v>
      </c>
    </row>
    <row r="10" spans="2:4" x14ac:dyDescent="0.25">
      <c r="B10" s="4" t="s">
        <v>37</v>
      </c>
      <c r="C10" s="116">
        <v>143.53100000000001</v>
      </c>
      <c r="D10" s="116">
        <v>203.49199999999999</v>
      </c>
    </row>
    <row r="11" spans="2:4" x14ac:dyDescent="0.25">
      <c r="B11" s="4" t="s">
        <v>38</v>
      </c>
      <c r="C11" s="116">
        <v>545.92990125000006</v>
      </c>
      <c r="D11" s="116">
        <v>535</v>
      </c>
    </row>
    <row r="12" spans="2:4" x14ac:dyDescent="0.25">
      <c r="B12" s="14" t="s">
        <v>39</v>
      </c>
      <c r="C12" s="130">
        <v>46987.934549822996</v>
      </c>
      <c r="D12" s="130">
        <v>45605.958399999996</v>
      </c>
    </row>
    <row r="13" spans="2:4" x14ac:dyDescent="0.25">
      <c r="B13" s="4" t="s">
        <v>40</v>
      </c>
      <c r="C13" s="116">
        <v>24582.856952639999</v>
      </c>
      <c r="D13" s="116">
        <v>25115.12902</v>
      </c>
    </row>
    <row r="14" spans="2:4" x14ac:dyDescent="0.25">
      <c r="B14" s="4" t="s">
        <v>41</v>
      </c>
      <c r="C14" s="116">
        <v>18088.681469633</v>
      </c>
      <c r="D14" s="116">
        <v>16482.278730000002</v>
      </c>
    </row>
    <row r="15" spans="2:4" x14ac:dyDescent="0.25">
      <c r="B15" s="4" t="s">
        <v>42</v>
      </c>
      <c r="C15" s="116">
        <v>0</v>
      </c>
      <c r="D15" s="116">
        <v>0</v>
      </c>
    </row>
    <row r="16" spans="2:4" x14ac:dyDescent="0.25">
      <c r="B16" s="4" t="s">
        <v>43</v>
      </c>
      <c r="C16" s="116">
        <v>2253.09888181</v>
      </c>
      <c r="D16" s="116">
        <v>805.35970999999995</v>
      </c>
    </row>
    <row r="17" spans="2:4" x14ac:dyDescent="0.25">
      <c r="B17" s="4" t="s">
        <v>44</v>
      </c>
      <c r="C17" s="116">
        <v>0</v>
      </c>
      <c r="D17" s="116">
        <v>0</v>
      </c>
    </row>
    <row r="18" spans="2:4" ht="22.5" x14ac:dyDescent="0.25">
      <c r="B18" s="4" t="s">
        <v>45</v>
      </c>
      <c r="C18" s="116">
        <v>0</v>
      </c>
      <c r="D18" s="116">
        <v>0</v>
      </c>
    </row>
    <row r="19" spans="2:4" x14ac:dyDescent="0.25">
      <c r="B19" s="4" t="s">
        <v>36</v>
      </c>
      <c r="C19" s="116">
        <v>0</v>
      </c>
      <c r="D19" s="116">
        <v>0</v>
      </c>
    </row>
    <row r="20" spans="2:4" x14ac:dyDescent="0.25">
      <c r="B20" s="4" t="s">
        <v>46</v>
      </c>
      <c r="C20" s="116">
        <v>1161.7805564400001</v>
      </c>
      <c r="D20" s="116">
        <v>2224.9272299999998</v>
      </c>
    </row>
    <row r="21" spans="2:4" x14ac:dyDescent="0.25">
      <c r="B21" s="4" t="s">
        <v>47</v>
      </c>
      <c r="C21" s="116">
        <v>901.51668929999994</v>
      </c>
      <c r="D21" s="116">
        <v>978.26370999999995</v>
      </c>
    </row>
    <row r="22" spans="2:4" x14ac:dyDescent="0.25">
      <c r="B22" s="14" t="s">
        <v>48</v>
      </c>
      <c r="C22" s="130">
        <v>0</v>
      </c>
      <c r="D22" s="130">
        <v>0</v>
      </c>
    </row>
    <row r="23" spans="2:4" ht="15.75" thickBot="1" x14ac:dyDescent="0.3">
      <c r="B23" s="15" t="s">
        <v>49</v>
      </c>
      <c r="C23" s="131">
        <v>78213.697424165002</v>
      </c>
      <c r="D23" s="131">
        <v>77274.517169999992</v>
      </c>
    </row>
    <row r="24" spans="2:4" ht="16.5" thickTop="1" thickBot="1" x14ac:dyDescent="0.3">
      <c r="C24" s="132"/>
      <c r="D24" s="132"/>
    </row>
    <row r="25" spans="2:4" ht="16.5" thickTop="1" thickBot="1" x14ac:dyDescent="0.3">
      <c r="C25" s="173" t="s">
        <v>29</v>
      </c>
      <c r="D25" s="174"/>
    </row>
    <row r="26" spans="2:4" ht="23.25" thickTop="1" x14ac:dyDescent="0.25">
      <c r="B26" s="1" t="s">
        <v>51</v>
      </c>
      <c r="C26" s="128" t="s">
        <v>171</v>
      </c>
      <c r="D26" s="129" t="s">
        <v>172</v>
      </c>
    </row>
    <row r="27" spans="2:4" x14ac:dyDescent="0.25">
      <c r="B27" s="14" t="s">
        <v>52</v>
      </c>
      <c r="C27" s="133">
        <v>39977.251074411346</v>
      </c>
      <c r="D27" s="133">
        <v>38906.606369999994</v>
      </c>
    </row>
    <row r="28" spans="2:4" x14ac:dyDescent="0.25">
      <c r="B28" s="4" t="s">
        <v>53</v>
      </c>
      <c r="C28" s="134">
        <v>1799.6400000000008</v>
      </c>
      <c r="D28" s="134">
        <v>1799.64</v>
      </c>
    </row>
    <row r="29" spans="2:4" x14ac:dyDescent="0.25">
      <c r="B29" s="4" t="s">
        <v>54</v>
      </c>
      <c r="C29" s="134">
        <v>23815.49</v>
      </c>
      <c r="D29" s="134">
        <v>23815.49</v>
      </c>
    </row>
    <row r="30" spans="2:4" x14ac:dyDescent="0.25">
      <c r="B30" s="4" t="s">
        <v>55</v>
      </c>
      <c r="C30" s="134">
        <v>0</v>
      </c>
      <c r="D30" s="134">
        <v>0</v>
      </c>
    </row>
    <row r="31" spans="2:4" x14ac:dyDescent="0.25">
      <c r="B31" s="4" t="s">
        <v>56</v>
      </c>
      <c r="C31" s="134">
        <v>11879.869999999999</v>
      </c>
      <c r="D31" s="134">
        <v>10458.700000000001</v>
      </c>
    </row>
    <row r="32" spans="2:4" x14ac:dyDescent="0.25">
      <c r="B32" s="4" t="s">
        <v>57</v>
      </c>
      <c r="C32" s="134">
        <v>0</v>
      </c>
      <c r="D32" s="134">
        <v>0</v>
      </c>
    </row>
    <row r="33" spans="2:4" x14ac:dyDescent="0.25">
      <c r="B33" s="4" t="s">
        <v>179</v>
      </c>
      <c r="C33" s="134">
        <v>18.983959999999989</v>
      </c>
      <c r="D33" s="134">
        <v>0</v>
      </c>
    </row>
    <row r="34" spans="2:4" x14ac:dyDescent="0.25">
      <c r="B34" s="4" t="s">
        <v>58</v>
      </c>
      <c r="C34" s="134">
        <v>1063.0188464596663</v>
      </c>
      <c r="D34" s="134">
        <v>2144.77</v>
      </c>
    </row>
    <row r="35" spans="2:4" x14ac:dyDescent="0.25">
      <c r="B35" s="4" t="s">
        <v>59</v>
      </c>
      <c r="C35" s="134">
        <v>1927.4379562522129</v>
      </c>
      <c r="D35" s="134">
        <v>846.00636999999392</v>
      </c>
    </row>
    <row r="36" spans="2:4" x14ac:dyDescent="0.25">
      <c r="B36" s="4" t="s">
        <v>60</v>
      </c>
      <c r="C36" s="134">
        <v>0</v>
      </c>
      <c r="D36" s="134">
        <v>0</v>
      </c>
    </row>
    <row r="37" spans="2:4" x14ac:dyDescent="0.25">
      <c r="B37" s="4" t="s">
        <v>180</v>
      </c>
      <c r="C37" s="134">
        <v>-527.18968830053348</v>
      </c>
      <c r="D37" s="134">
        <v>-158</v>
      </c>
    </row>
    <row r="38" spans="2:4" x14ac:dyDescent="0.25">
      <c r="B38" s="14" t="s">
        <v>61</v>
      </c>
      <c r="C38" s="133">
        <v>4295.4899999999989</v>
      </c>
      <c r="D38" s="133">
        <v>4068.7687599999999</v>
      </c>
    </row>
    <row r="39" spans="2:4" x14ac:dyDescent="0.25">
      <c r="B39" s="4" t="s">
        <v>62</v>
      </c>
      <c r="C39" s="134">
        <v>1351.28</v>
      </c>
      <c r="D39" s="134">
        <v>2111.3044200000004</v>
      </c>
    </row>
    <row r="40" spans="2:4" x14ac:dyDescent="0.25">
      <c r="B40" s="4" t="s">
        <v>63</v>
      </c>
      <c r="C40" s="134">
        <v>1593.87</v>
      </c>
      <c r="D40" s="134">
        <v>881.50929000000008</v>
      </c>
    </row>
    <row r="41" spans="2:4" x14ac:dyDescent="0.25">
      <c r="B41" s="4" t="s">
        <v>64</v>
      </c>
      <c r="C41" s="134">
        <v>0</v>
      </c>
      <c r="D41" s="134">
        <v>0</v>
      </c>
    </row>
    <row r="42" spans="2:4" x14ac:dyDescent="0.25">
      <c r="B42" s="4" t="s">
        <v>65</v>
      </c>
      <c r="C42" s="134">
        <v>296.40999999999997</v>
      </c>
      <c r="D42" s="134">
        <v>277.69600000000003</v>
      </c>
    </row>
    <row r="43" spans="2:4" x14ac:dyDescent="0.25">
      <c r="B43" s="4" t="s">
        <v>66</v>
      </c>
      <c r="C43" s="134">
        <v>421.81</v>
      </c>
      <c r="D43" s="134">
        <v>563.84516000000008</v>
      </c>
    </row>
    <row r="44" spans="2:4" x14ac:dyDescent="0.25">
      <c r="B44" s="4" t="s">
        <v>67</v>
      </c>
      <c r="C44" s="134">
        <v>82.24</v>
      </c>
      <c r="D44" s="134">
        <v>234.41389000000001</v>
      </c>
    </row>
    <row r="45" spans="2:4" x14ac:dyDescent="0.25">
      <c r="B45" s="4" t="s">
        <v>68</v>
      </c>
      <c r="C45" s="134">
        <v>549.88</v>
      </c>
      <c r="D45" s="134">
        <v>0</v>
      </c>
    </row>
    <row r="46" spans="2:4" x14ac:dyDescent="0.25">
      <c r="B46" s="14" t="s">
        <v>69</v>
      </c>
      <c r="C46" s="133">
        <v>33940.955930249998</v>
      </c>
      <c r="D46" s="133">
        <v>34299.140820000008</v>
      </c>
    </row>
    <row r="47" spans="2:4" x14ac:dyDescent="0.25">
      <c r="B47" s="4" t="s">
        <v>62</v>
      </c>
      <c r="C47" s="134">
        <v>12088.78217604</v>
      </c>
      <c r="D47" s="134">
        <v>10124.66</v>
      </c>
    </row>
    <row r="48" spans="2:4" x14ac:dyDescent="0.25">
      <c r="B48" s="4" t="s">
        <v>63</v>
      </c>
      <c r="C48" s="134">
        <v>3023.14248064</v>
      </c>
      <c r="D48" s="134">
        <v>4460.4390999999996</v>
      </c>
    </row>
    <row r="49" spans="2:4" x14ac:dyDescent="0.25">
      <c r="B49" s="4" t="s">
        <v>70</v>
      </c>
      <c r="C49" s="134">
        <v>13485.403839204999</v>
      </c>
      <c r="D49" s="134">
        <v>15724.653860000002</v>
      </c>
    </row>
    <row r="50" spans="2:4" x14ac:dyDescent="0.25">
      <c r="B50" s="16" t="s">
        <v>71</v>
      </c>
      <c r="C50" s="134">
        <v>0</v>
      </c>
      <c r="D50" s="134">
        <v>0</v>
      </c>
    </row>
    <row r="51" spans="2:4" x14ac:dyDescent="0.25">
      <c r="B51" s="4" t="s">
        <v>72</v>
      </c>
      <c r="C51" s="134">
        <v>3593.4574343650002</v>
      </c>
      <c r="D51" s="134">
        <v>2632.3573300000003</v>
      </c>
    </row>
    <row r="52" spans="2:4" x14ac:dyDescent="0.25">
      <c r="B52" s="4" t="s">
        <v>66</v>
      </c>
      <c r="C52" s="134">
        <v>135.86000000000001</v>
      </c>
      <c r="D52" s="134">
        <v>181.60379</v>
      </c>
    </row>
    <row r="53" spans="2:4" x14ac:dyDescent="0.25">
      <c r="B53" s="4" t="s">
        <v>67</v>
      </c>
      <c r="C53" s="134">
        <v>167.86</v>
      </c>
      <c r="D53" s="134">
        <v>0</v>
      </c>
    </row>
    <row r="54" spans="2:4" x14ac:dyDescent="0.25">
      <c r="B54" s="4" t="s">
        <v>68</v>
      </c>
      <c r="C54" s="134">
        <v>1446.45</v>
      </c>
      <c r="D54" s="134">
        <v>1175.4267399999999</v>
      </c>
    </row>
    <row r="55" spans="2:4" ht="23.25" x14ac:dyDescent="0.25">
      <c r="B55" s="17" t="s">
        <v>73</v>
      </c>
      <c r="C55" s="134">
        <v>0</v>
      </c>
      <c r="D55" s="134">
        <v>0</v>
      </c>
    </row>
    <row r="56" spans="2:4" x14ac:dyDescent="0.25">
      <c r="B56" s="13" t="s">
        <v>74</v>
      </c>
      <c r="C56" s="133">
        <v>78213.697004661342</v>
      </c>
      <c r="D56" s="133">
        <v>77274.515950000001</v>
      </c>
    </row>
    <row r="57" spans="2:4" ht="15.75" thickBot="1" x14ac:dyDescent="0.3">
      <c r="B57" s="27" t="s">
        <v>75</v>
      </c>
      <c r="C57" s="135">
        <v>10.865171416637102</v>
      </c>
      <c r="D57" s="136">
        <v>10.73470369114977</v>
      </c>
    </row>
    <row r="58" spans="2:4" ht="15.75" thickTop="1" x14ac:dyDescent="0.25"/>
  </sheetData>
  <mergeCells count="2">
    <mergeCell ref="C1:D1"/>
    <mergeCell ref="C25:D25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48576"/>
  <sheetViews>
    <sheetView workbookViewId="0">
      <selection activeCell="L1" sqref="L1:L1048576"/>
    </sheetView>
  </sheetViews>
  <sheetFormatPr defaultRowHeight="15" x14ac:dyDescent="0.25"/>
  <cols>
    <col min="1" max="1" width="2.5703125" customWidth="1"/>
    <col min="2" max="2" width="32.42578125" customWidth="1"/>
    <col min="3" max="3" width="11" customWidth="1"/>
    <col min="4" max="4" width="13" customWidth="1"/>
    <col min="5" max="5" width="11" customWidth="1"/>
    <col min="6" max="7" width="12" customWidth="1"/>
    <col min="8" max="8" width="11" customWidth="1"/>
    <col min="9" max="9" width="13.28515625" customWidth="1"/>
    <col min="10" max="10" width="13.42578125" customWidth="1"/>
    <col min="11" max="11" width="12" customWidth="1"/>
    <col min="12" max="12" width="11" customWidth="1"/>
  </cols>
  <sheetData>
    <row r="1" spans="2:13" ht="15.75" thickBot="1" x14ac:dyDescent="0.3">
      <c r="I1" s="90"/>
      <c r="J1" s="50"/>
    </row>
    <row r="2" spans="2:13" ht="16.5" thickTop="1" thickBot="1" x14ac:dyDescent="0.3">
      <c r="C2" s="179" t="s">
        <v>29</v>
      </c>
      <c r="D2" s="180"/>
      <c r="E2" s="180"/>
      <c r="F2" s="180"/>
      <c r="G2" s="180"/>
      <c r="H2" s="180"/>
      <c r="I2" s="180"/>
      <c r="J2" s="180"/>
      <c r="K2" s="181"/>
    </row>
    <row r="3" spans="2:13" ht="68.25" thickTop="1" x14ac:dyDescent="0.25">
      <c r="B3" s="20"/>
      <c r="C3" s="24" t="s">
        <v>53</v>
      </c>
      <c r="D3" s="24" t="s">
        <v>85</v>
      </c>
      <c r="E3" s="24" t="s">
        <v>56</v>
      </c>
      <c r="F3" s="24" t="s">
        <v>57</v>
      </c>
      <c r="G3" s="24" t="s">
        <v>167</v>
      </c>
      <c r="H3" s="24" t="s">
        <v>59</v>
      </c>
      <c r="I3" s="24" t="s">
        <v>86</v>
      </c>
      <c r="J3" s="91" t="s">
        <v>166</v>
      </c>
      <c r="K3" s="25" t="s">
        <v>87</v>
      </c>
      <c r="L3" s="40"/>
    </row>
    <row r="4" spans="2:13" ht="15" customHeight="1" x14ac:dyDescent="0.25">
      <c r="B4" s="175" t="s">
        <v>173</v>
      </c>
      <c r="C4" s="176"/>
      <c r="D4" s="176"/>
      <c r="E4" s="176"/>
      <c r="F4" s="176"/>
      <c r="G4" s="176"/>
      <c r="H4" s="176"/>
      <c r="I4" s="176"/>
      <c r="J4" s="177"/>
      <c r="K4" s="178"/>
      <c r="L4" s="40"/>
    </row>
    <row r="5" spans="2:13" x14ac:dyDescent="0.25">
      <c r="B5" s="23" t="s">
        <v>164</v>
      </c>
      <c r="C5" s="63">
        <v>1799.64</v>
      </c>
      <c r="D5" s="63">
        <v>23815.49</v>
      </c>
      <c r="E5" s="63">
        <v>10454.870000000001</v>
      </c>
      <c r="F5" s="63">
        <v>1425</v>
      </c>
      <c r="G5" s="63">
        <v>1082</v>
      </c>
      <c r="H5" s="63">
        <v>0</v>
      </c>
      <c r="I5" s="63">
        <v>38577</v>
      </c>
      <c r="J5" s="63">
        <v>-213</v>
      </c>
      <c r="K5" s="63">
        <v>38364</v>
      </c>
      <c r="L5" s="40"/>
    </row>
    <row r="6" spans="2:13" x14ac:dyDescent="0.25">
      <c r="B6" s="21" t="s">
        <v>88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85">
        <v>0</v>
      </c>
      <c r="K6" s="66">
        <v>0</v>
      </c>
      <c r="L6" s="40"/>
    </row>
    <row r="7" spans="2:13" x14ac:dyDescent="0.25">
      <c r="B7" s="21" t="s">
        <v>89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85">
        <v>0</v>
      </c>
      <c r="K7" s="66">
        <v>0</v>
      </c>
      <c r="L7" s="40"/>
      <c r="M7" s="40"/>
    </row>
    <row r="8" spans="2:13" x14ac:dyDescent="0.25">
      <c r="B8" s="23" t="s">
        <v>90</v>
      </c>
      <c r="C8" s="63">
        <v>1799.64</v>
      </c>
      <c r="D8" s="63">
        <v>23815.49</v>
      </c>
      <c r="E8" s="63">
        <v>10454.870000000001</v>
      </c>
      <c r="F8" s="63">
        <v>1425</v>
      </c>
      <c r="G8" s="63">
        <v>1082</v>
      </c>
      <c r="H8" s="63">
        <v>0</v>
      </c>
      <c r="I8" s="63">
        <v>38577</v>
      </c>
      <c r="J8" s="63">
        <v>-213</v>
      </c>
      <c r="K8" s="63">
        <v>38364</v>
      </c>
      <c r="L8" s="40"/>
    </row>
    <row r="9" spans="2:13" x14ac:dyDescent="0.25">
      <c r="B9" s="21" t="s">
        <v>91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85">
        <v>0</v>
      </c>
      <c r="K9" s="66">
        <v>0</v>
      </c>
      <c r="L9" s="40"/>
    </row>
    <row r="10" spans="2:13" x14ac:dyDescent="0.25">
      <c r="B10" s="21" t="s">
        <v>92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85">
        <v>0</v>
      </c>
      <c r="K10" s="66">
        <v>0</v>
      </c>
      <c r="L10" s="40"/>
    </row>
    <row r="11" spans="2:13" x14ac:dyDescent="0.25">
      <c r="B11" s="21" t="s">
        <v>93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85">
        <v>0</v>
      </c>
      <c r="K11" s="66">
        <v>0</v>
      </c>
      <c r="L11" s="40"/>
    </row>
    <row r="12" spans="2:13" x14ac:dyDescent="0.25">
      <c r="B12" s="22" t="s">
        <v>94</v>
      </c>
      <c r="C12" s="64">
        <v>0</v>
      </c>
      <c r="D12" s="64">
        <v>0</v>
      </c>
      <c r="E12" s="64">
        <v>1425</v>
      </c>
      <c r="F12" s="64">
        <v>-1425</v>
      </c>
      <c r="G12" s="64">
        <v>0</v>
      </c>
      <c r="H12" s="64">
        <v>0</v>
      </c>
      <c r="I12" s="64">
        <v>0</v>
      </c>
      <c r="J12" s="85">
        <v>0</v>
      </c>
      <c r="K12" s="66">
        <v>0</v>
      </c>
      <c r="L12" s="40"/>
    </row>
    <row r="13" spans="2:13" x14ac:dyDescent="0.25">
      <c r="B13" s="21" t="s">
        <v>95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85">
        <v>0</v>
      </c>
      <c r="K13" s="66">
        <v>0</v>
      </c>
    </row>
    <row r="14" spans="2:13" x14ac:dyDescent="0.25">
      <c r="B14" s="21" t="s">
        <v>96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1927.4379562522181</v>
      </c>
      <c r="I14" s="64">
        <v>1927.4379562522181</v>
      </c>
      <c r="J14" s="85">
        <v>-314.19</v>
      </c>
      <c r="K14" s="66">
        <v>2241.6279562522182</v>
      </c>
    </row>
    <row r="15" spans="2:13" x14ac:dyDescent="0.25">
      <c r="B15" s="23" t="s">
        <v>174</v>
      </c>
      <c r="C15" s="63">
        <v>1799.64</v>
      </c>
      <c r="D15" s="63">
        <v>23815.49</v>
      </c>
      <c r="E15" s="63">
        <v>11879.87</v>
      </c>
      <c r="F15" s="63">
        <v>0</v>
      </c>
      <c r="G15" s="63">
        <v>1082</v>
      </c>
      <c r="H15" s="63">
        <v>1927.4379562522181</v>
      </c>
      <c r="I15" s="63">
        <v>40504.437956252215</v>
      </c>
      <c r="J15" s="63">
        <v>-527.19000000000005</v>
      </c>
      <c r="K15" s="63">
        <v>39977.247956252213</v>
      </c>
    </row>
    <row r="16" spans="2:13" ht="15" customHeight="1" x14ac:dyDescent="0.25">
      <c r="B16" s="175" t="s">
        <v>175</v>
      </c>
      <c r="C16" s="176"/>
      <c r="D16" s="176"/>
      <c r="E16" s="176"/>
      <c r="F16" s="176"/>
      <c r="G16" s="176"/>
      <c r="H16" s="176"/>
      <c r="I16" s="176"/>
      <c r="J16" s="177"/>
      <c r="K16" s="178"/>
    </row>
    <row r="17" spans="2:12" x14ac:dyDescent="0.25">
      <c r="B17" s="23" t="s">
        <v>165</v>
      </c>
      <c r="C17" s="63">
        <v>1799.64</v>
      </c>
      <c r="D17" s="63">
        <v>23815.49</v>
      </c>
      <c r="E17" s="63">
        <v>7386</v>
      </c>
      <c r="F17" s="63">
        <v>3072.7</v>
      </c>
      <c r="G17" s="63">
        <v>2144.77</v>
      </c>
      <c r="H17" s="63">
        <v>0</v>
      </c>
      <c r="I17" s="63">
        <v>38218.6</v>
      </c>
      <c r="J17" s="63">
        <v>7</v>
      </c>
      <c r="K17" s="63">
        <v>38225.599999999999</v>
      </c>
      <c r="L17" s="40"/>
    </row>
    <row r="18" spans="2:12" x14ac:dyDescent="0.25">
      <c r="B18" s="21" t="s">
        <v>88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85">
        <v>0</v>
      </c>
      <c r="K18" s="66">
        <v>0</v>
      </c>
    </row>
    <row r="19" spans="2:12" x14ac:dyDescent="0.25">
      <c r="B19" s="21" t="s">
        <v>89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85">
        <v>0</v>
      </c>
      <c r="K19" s="66">
        <v>0</v>
      </c>
    </row>
    <row r="20" spans="2:12" x14ac:dyDescent="0.25">
      <c r="B20" s="23" t="s">
        <v>90</v>
      </c>
      <c r="C20" s="63">
        <v>1799.64</v>
      </c>
      <c r="D20" s="63">
        <v>23815.49</v>
      </c>
      <c r="E20" s="63">
        <v>7386</v>
      </c>
      <c r="F20" s="63">
        <v>3072.7</v>
      </c>
      <c r="G20" s="63">
        <v>2144.77</v>
      </c>
      <c r="H20" s="63">
        <v>0</v>
      </c>
      <c r="I20" s="63">
        <v>38218.6</v>
      </c>
      <c r="J20" s="63">
        <v>7</v>
      </c>
      <c r="K20" s="63">
        <v>38225.599999999999</v>
      </c>
    </row>
    <row r="21" spans="2:12" x14ac:dyDescent="0.25">
      <c r="B21" s="21" t="s">
        <v>91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85">
        <v>0</v>
      </c>
      <c r="K21" s="66">
        <v>0</v>
      </c>
    </row>
    <row r="22" spans="2:12" x14ac:dyDescent="0.25">
      <c r="B22" s="21" t="s">
        <v>92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85">
        <v>0</v>
      </c>
      <c r="K22" s="66">
        <v>0</v>
      </c>
    </row>
    <row r="23" spans="2:12" x14ac:dyDescent="0.25">
      <c r="B23" s="21" t="s">
        <v>93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85">
        <v>0</v>
      </c>
      <c r="K23" s="66">
        <v>0</v>
      </c>
    </row>
    <row r="24" spans="2:12" x14ac:dyDescent="0.25">
      <c r="B24" s="22" t="s">
        <v>94</v>
      </c>
      <c r="C24" s="64">
        <v>0</v>
      </c>
      <c r="D24" s="64">
        <v>0</v>
      </c>
      <c r="E24" s="64">
        <v>3072.7</v>
      </c>
      <c r="F24" s="64">
        <v>-3072.7</v>
      </c>
      <c r="G24" s="64">
        <v>0</v>
      </c>
      <c r="H24" s="64">
        <v>0</v>
      </c>
      <c r="I24" s="64">
        <v>0</v>
      </c>
      <c r="J24" s="85">
        <v>0</v>
      </c>
      <c r="K24" s="66">
        <v>0</v>
      </c>
    </row>
    <row r="25" spans="2:12" x14ac:dyDescent="0.25">
      <c r="B25" s="21" t="s">
        <v>95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85">
        <v>0</v>
      </c>
      <c r="K25" s="66">
        <v>0</v>
      </c>
    </row>
    <row r="26" spans="2:12" x14ac:dyDescent="0.25">
      <c r="B26" s="21" t="s">
        <v>96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846.00636999999392</v>
      </c>
      <c r="I26" s="64">
        <v>846.00636999999392</v>
      </c>
      <c r="J26" s="85">
        <v>-165</v>
      </c>
      <c r="K26" s="66">
        <v>681.00636999999392</v>
      </c>
    </row>
    <row r="27" spans="2:12" ht="15.75" thickBot="1" x14ac:dyDescent="0.3">
      <c r="B27" s="74" t="s">
        <v>176</v>
      </c>
      <c r="C27" s="65">
        <v>1799.64</v>
      </c>
      <c r="D27" s="65">
        <v>23815.49</v>
      </c>
      <c r="E27" s="65">
        <v>10458.700000000001</v>
      </c>
      <c r="F27" s="65">
        <v>0</v>
      </c>
      <c r="G27" s="65">
        <v>2144.77</v>
      </c>
      <c r="H27" s="65">
        <v>846.00636999999392</v>
      </c>
      <c r="I27" s="65">
        <v>39064.606369999994</v>
      </c>
      <c r="J27" s="65">
        <v>-158</v>
      </c>
      <c r="K27" s="63">
        <v>38906.606369999994</v>
      </c>
    </row>
    <row r="28" spans="2:12" ht="15.75" thickTop="1" x14ac:dyDescent="0.25"/>
    <row r="1048576" spans="11:11" x14ac:dyDescent="0.25">
      <c r="K1048576" s="40">
        <f>SUM(K17:K1048575)</f>
        <v>116038.81273999998</v>
      </c>
    </row>
  </sheetData>
  <mergeCells count="3">
    <mergeCell ref="B4:K4"/>
    <mergeCell ref="B16:K16"/>
    <mergeCell ref="C2:K2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workbookViewId="0">
      <selection activeCell="C39" sqref="A39:XFD50"/>
    </sheetView>
  </sheetViews>
  <sheetFormatPr defaultRowHeight="15" x14ac:dyDescent="0.25"/>
  <cols>
    <col min="1" max="1" width="1.5703125" customWidth="1"/>
    <col min="2" max="2" width="44.5703125" customWidth="1"/>
    <col min="3" max="3" width="15" style="51" customWidth="1"/>
    <col min="4" max="4" width="13.7109375" style="51" customWidth="1"/>
    <col min="5" max="5" width="13.140625" style="104" customWidth="1"/>
    <col min="6" max="6" width="13.140625" style="51" customWidth="1"/>
  </cols>
  <sheetData>
    <row r="1" spans="2:6" ht="15.75" thickBot="1" x14ac:dyDescent="0.3">
      <c r="B1" s="52"/>
      <c r="C1" s="182" t="s">
        <v>29</v>
      </c>
      <c r="D1" s="182"/>
      <c r="E1" s="182"/>
      <c r="F1" s="183"/>
    </row>
    <row r="2" spans="2:6" ht="34.5" thickTop="1" x14ac:dyDescent="0.25">
      <c r="B2" s="53"/>
      <c r="C2" s="121" t="s">
        <v>168</v>
      </c>
      <c r="D2" s="121" t="s">
        <v>169</v>
      </c>
      <c r="E2" s="121" t="s">
        <v>170</v>
      </c>
      <c r="F2" s="122" t="s">
        <v>160</v>
      </c>
    </row>
    <row r="3" spans="2:6" x14ac:dyDescent="0.25">
      <c r="B3" s="54" t="s">
        <v>129</v>
      </c>
      <c r="C3" s="88"/>
      <c r="D3" s="88"/>
      <c r="E3" s="105"/>
      <c r="F3" s="89"/>
    </row>
    <row r="4" spans="2:6" x14ac:dyDescent="0.25">
      <c r="B4" s="55" t="s">
        <v>181</v>
      </c>
      <c r="C4" s="137">
        <v>436.25999999999522</v>
      </c>
      <c r="D4" s="137">
        <v>583.03</v>
      </c>
      <c r="E4" s="98">
        <v>1927.44</v>
      </c>
      <c r="F4" s="154">
        <v>864.01</v>
      </c>
    </row>
    <row r="5" spans="2:6" x14ac:dyDescent="0.25">
      <c r="B5" s="55" t="s">
        <v>134</v>
      </c>
      <c r="C5" s="137">
        <v>300.63690899208586</v>
      </c>
      <c r="D5" s="137">
        <v>1568.45766</v>
      </c>
      <c r="E5" s="98">
        <v>-3472.5530910079142</v>
      </c>
      <c r="F5" s="98">
        <v>3174.5268799999999</v>
      </c>
    </row>
    <row r="6" spans="2:6" ht="22.5" x14ac:dyDescent="0.25">
      <c r="B6" s="56" t="s">
        <v>135</v>
      </c>
      <c r="C6" s="155">
        <v>874.83690899208364</v>
      </c>
      <c r="D6" s="155">
        <v>823.18124999999986</v>
      </c>
      <c r="E6" s="156">
        <v>2479.8269089920836</v>
      </c>
      <c r="F6" s="84">
        <v>2342.4012499999999</v>
      </c>
    </row>
    <row r="7" spans="2:6" x14ac:dyDescent="0.25">
      <c r="B7" s="56" t="s">
        <v>136</v>
      </c>
      <c r="C7" s="155">
        <v>0</v>
      </c>
      <c r="D7" s="155">
        <v>87.282740000000004</v>
      </c>
      <c r="E7" s="155">
        <v>47.82</v>
      </c>
      <c r="F7" s="84">
        <v>103.26274000000001</v>
      </c>
    </row>
    <row r="8" spans="2:6" x14ac:dyDescent="0.25">
      <c r="B8" s="56" t="s">
        <v>137</v>
      </c>
      <c r="C8" s="155">
        <v>-7.1499999999999773</v>
      </c>
      <c r="D8" s="155">
        <v>-700</v>
      </c>
      <c r="E8" s="155">
        <v>372.05</v>
      </c>
      <c r="F8" s="84">
        <v>0</v>
      </c>
    </row>
    <row r="9" spans="2:6" x14ac:dyDescent="0.25">
      <c r="B9" s="56" t="s">
        <v>138</v>
      </c>
      <c r="C9" s="155">
        <v>2.12</v>
      </c>
      <c r="D9" s="155">
        <v>-0.105</v>
      </c>
      <c r="E9" s="155">
        <v>0</v>
      </c>
      <c r="F9" s="84">
        <v>0</v>
      </c>
    </row>
    <row r="10" spans="2:6" x14ac:dyDescent="0.25">
      <c r="B10" s="56" t="s">
        <v>139</v>
      </c>
      <c r="C10" s="155">
        <v>-1208.47</v>
      </c>
      <c r="D10" s="155">
        <v>184.42892999999998</v>
      </c>
      <c r="E10" s="155">
        <v>852.37000000000012</v>
      </c>
      <c r="F10" s="84">
        <v>458.27893</v>
      </c>
    </row>
    <row r="11" spans="2:6" x14ac:dyDescent="0.25">
      <c r="B11" s="56" t="s">
        <v>140</v>
      </c>
      <c r="C11" s="155">
        <v>610.1400000000026</v>
      </c>
      <c r="D11" s="155">
        <v>-226.27311999999984</v>
      </c>
      <c r="E11" s="156">
        <v>2755.6300000000024</v>
      </c>
      <c r="F11" s="84">
        <v>-3657.07312</v>
      </c>
    </row>
    <row r="12" spans="2:6" x14ac:dyDescent="0.25">
      <c r="B12" s="56" t="s">
        <v>141</v>
      </c>
      <c r="C12" s="155">
        <v>-1762.96</v>
      </c>
      <c r="D12" s="155">
        <v>567.98333000000002</v>
      </c>
      <c r="E12" s="156">
        <v>-748.95</v>
      </c>
      <c r="F12" s="84">
        <v>-717.74666999999999</v>
      </c>
    </row>
    <row r="13" spans="2:6" ht="22.5" x14ac:dyDescent="0.25">
      <c r="B13" s="56" t="s">
        <v>142</v>
      </c>
      <c r="C13" s="155">
        <v>-344.31000000000023</v>
      </c>
      <c r="D13" s="155">
        <v>85.28</v>
      </c>
      <c r="E13" s="156">
        <v>-8939.92</v>
      </c>
      <c r="F13" s="84">
        <v>5390.51422</v>
      </c>
    </row>
    <row r="14" spans="2:6" x14ac:dyDescent="0.25">
      <c r="B14" s="56" t="s">
        <v>143</v>
      </c>
      <c r="C14" s="155">
        <v>2136.4299999999998</v>
      </c>
      <c r="D14" s="155">
        <v>746.67953</v>
      </c>
      <c r="E14" s="156">
        <v>-291.38</v>
      </c>
      <c r="F14" s="84">
        <v>-745.11046999999996</v>
      </c>
    </row>
    <row r="15" spans="2:6" x14ac:dyDescent="0.25">
      <c r="B15" s="56" t="s">
        <v>144</v>
      </c>
      <c r="C15" s="155">
        <v>0</v>
      </c>
      <c r="D15" s="155">
        <v>0</v>
      </c>
      <c r="E15" s="155">
        <v>0</v>
      </c>
      <c r="F15" s="154">
        <v>0</v>
      </c>
    </row>
    <row r="16" spans="2:6" ht="22.5" x14ac:dyDescent="0.25">
      <c r="B16" s="57" t="s">
        <v>145</v>
      </c>
      <c r="C16" s="138">
        <v>736.89690899208108</v>
      </c>
      <c r="D16" s="138">
        <v>2151.4876599999998</v>
      </c>
      <c r="E16" s="99">
        <v>-1545.1130910079141</v>
      </c>
      <c r="F16" s="99">
        <v>4038.5368799999997</v>
      </c>
    </row>
    <row r="17" spans="2:6" x14ac:dyDescent="0.25">
      <c r="B17" s="54" t="s">
        <v>130</v>
      </c>
      <c r="C17" s="138"/>
      <c r="D17" s="138"/>
      <c r="E17" s="99"/>
      <c r="F17" s="101"/>
    </row>
    <row r="18" spans="2:6" x14ac:dyDescent="0.25">
      <c r="B18" s="55" t="s">
        <v>131</v>
      </c>
      <c r="C18" s="137">
        <v>1050.67</v>
      </c>
      <c r="D18" s="137">
        <v>26.367599999999999</v>
      </c>
      <c r="E18" s="98">
        <v>1052.79</v>
      </c>
      <c r="F18" s="98">
        <v>26.4726</v>
      </c>
    </row>
    <row r="19" spans="2:6" ht="22.5" x14ac:dyDescent="0.25">
      <c r="B19" s="56" t="s">
        <v>146</v>
      </c>
      <c r="C19" s="139">
        <v>1050.67</v>
      </c>
      <c r="D19" s="139">
        <v>26.367599999999999</v>
      </c>
      <c r="E19" s="155">
        <v>1052.79</v>
      </c>
      <c r="F19" s="157">
        <v>26.4726</v>
      </c>
    </row>
    <row r="20" spans="2:6" ht="22.5" x14ac:dyDescent="0.25">
      <c r="B20" s="56" t="s">
        <v>147</v>
      </c>
      <c r="C20" s="137">
        <v>0</v>
      </c>
      <c r="D20" s="139">
        <v>0</v>
      </c>
      <c r="E20" s="155">
        <v>0</v>
      </c>
      <c r="F20" s="102">
        <v>0</v>
      </c>
    </row>
    <row r="21" spans="2:6" x14ac:dyDescent="0.25">
      <c r="B21" s="56" t="s">
        <v>148</v>
      </c>
      <c r="C21" s="137">
        <v>0</v>
      </c>
      <c r="D21" s="139">
        <v>0</v>
      </c>
      <c r="E21" s="155">
        <v>0</v>
      </c>
      <c r="F21" s="102">
        <v>0</v>
      </c>
    </row>
    <row r="22" spans="2:6" x14ac:dyDescent="0.25">
      <c r="B22" s="56" t="s">
        <v>149</v>
      </c>
      <c r="C22" s="137">
        <v>0</v>
      </c>
      <c r="D22" s="139">
        <v>0</v>
      </c>
      <c r="E22" s="155">
        <v>0</v>
      </c>
      <c r="F22" s="102">
        <v>0</v>
      </c>
    </row>
    <row r="23" spans="2:6" x14ac:dyDescent="0.25">
      <c r="B23" s="55" t="s">
        <v>132</v>
      </c>
      <c r="C23" s="137">
        <v>445.87000000000012</v>
      </c>
      <c r="D23" s="137">
        <v>2265.8986499999996</v>
      </c>
      <c r="E23" s="98">
        <v>1501.97</v>
      </c>
      <c r="F23" s="98">
        <v>2957.2386499999998</v>
      </c>
    </row>
    <row r="24" spans="2:6" ht="22.5" x14ac:dyDescent="0.25">
      <c r="B24" s="56" t="s">
        <v>150</v>
      </c>
      <c r="C24" s="139">
        <v>445.87000000000012</v>
      </c>
      <c r="D24" s="139">
        <v>2098.1392799999994</v>
      </c>
      <c r="E24" s="155">
        <v>1501.97</v>
      </c>
      <c r="F24" s="157">
        <v>2232.9192799999996</v>
      </c>
    </row>
    <row r="25" spans="2:6" ht="22.5" x14ac:dyDescent="0.25">
      <c r="B25" s="56" t="s">
        <v>151</v>
      </c>
      <c r="C25" s="139">
        <v>0</v>
      </c>
      <c r="D25" s="139">
        <v>-556.55999999999995</v>
      </c>
      <c r="E25" s="155">
        <v>0</v>
      </c>
      <c r="F25" s="102">
        <v>0</v>
      </c>
    </row>
    <row r="26" spans="2:6" x14ac:dyDescent="0.25">
      <c r="B26" s="56" t="s">
        <v>161</v>
      </c>
      <c r="C26" s="139">
        <v>0</v>
      </c>
      <c r="D26" s="139">
        <v>724.31937000000005</v>
      </c>
      <c r="E26" s="155">
        <v>0</v>
      </c>
      <c r="F26" s="157">
        <v>724.31937000000005</v>
      </c>
    </row>
    <row r="27" spans="2:6" x14ac:dyDescent="0.25">
      <c r="B27" s="56" t="s">
        <v>152</v>
      </c>
      <c r="C27" s="139">
        <v>0</v>
      </c>
      <c r="D27" s="139">
        <v>0</v>
      </c>
      <c r="E27" s="155">
        <v>0</v>
      </c>
      <c r="F27" s="158">
        <v>0</v>
      </c>
    </row>
    <row r="28" spans="2:6" ht="22.5" x14ac:dyDescent="0.25">
      <c r="B28" s="57" t="s">
        <v>153</v>
      </c>
      <c r="C28" s="138">
        <v>604.79999999999995</v>
      </c>
      <c r="D28" s="138">
        <v>-2239.5310499999996</v>
      </c>
      <c r="E28" s="99">
        <v>-449.18000000000006</v>
      </c>
      <c r="F28" s="99">
        <v>-2930.7660499999997</v>
      </c>
    </row>
    <row r="29" spans="2:6" x14ac:dyDescent="0.25">
      <c r="B29" s="54" t="s">
        <v>133</v>
      </c>
      <c r="C29" s="138"/>
      <c r="D29" s="138"/>
      <c r="E29" s="99"/>
      <c r="F29" s="159"/>
    </row>
    <row r="30" spans="2:6" x14ac:dyDescent="0.25">
      <c r="B30" s="55" t="s">
        <v>131</v>
      </c>
      <c r="C30" s="137">
        <v>46.329999999999927</v>
      </c>
      <c r="D30" s="139">
        <v>407.72717999999998</v>
      </c>
      <c r="E30" s="98">
        <v>1215.73</v>
      </c>
      <c r="F30" s="160">
        <v>1212.3971799999999</v>
      </c>
    </row>
    <row r="31" spans="2:6" x14ac:dyDescent="0.25">
      <c r="B31" s="55" t="s">
        <v>132</v>
      </c>
      <c r="C31" s="137">
        <v>764.24</v>
      </c>
      <c r="D31" s="139">
        <v>260.67105999999967</v>
      </c>
      <c r="E31" s="98">
        <v>2104.5</v>
      </c>
      <c r="F31" s="160">
        <v>2580.9510599999999</v>
      </c>
    </row>
    <row r="32" spans="2:6" ht="22.5" x14ac:dyDescent="0.25">
      <c r="B32" s="57" t="s">
        <v>154</v>
      </c>
      <c r="C32" s="138">
        <v>-717.91000000000008</v>
      </c>
      <c r="D32" s="138">
        <v>147.05612000000031</v>
      </c>
      <c r="E32" s="99">
        <v>-888.77</v>
      </c>
      <c r="F32" s="99">
        <v>-1368.5538799999999</v>
      </c>
    </row>
    <row r="33" spans="2:6" ht="22.5" x14ac:dyDescent="0.25">
      <c r="B33" s="54" t="s">
        <v>155</v>
      </c>
      <c r="C33" s="138">
        <v>623.78690899208095</v>
      </c>
      <c r="D33" s="138">
        <v>59.012730000000374</v>
      </c>
      <c r="E33" s="99">
        <v>-2883.0630910079144</v>
      </c>
      <c r="F33" s="99">
        <v>-260.78305</v>
      </c>
    </row>
    <row r="34" spans="2:6" ht="22.5" x14ac:dyDescent="0.25">
      <c r="B34" s="54" t="s">
        <v>156</v>
      </c>
      <c r="C34" s="140">
        <v>623.78668929999992</v>
      </c>
      <c r="D34" s="140">
        <v>59.009999999999991</v>
      </c>
      <c r="E34" s="100">
        <v>-2883.0633106999999</v>
      </c>
      <c r="F34" s="100">
        <v>-260.77667999999801</v>
      </c>
    </row>
    <row r="35" spans="2:6" ht="22.5" x14ac:dyDescent="0.25">
      <c r="B35" s="58" t="s">
        <v>157</v>
      </c>
      <c r="C35" s="139">
        <v>0</v>
      </c>
      <c r="D35" s="139">
        <v>0</v>
      </c>
      <c r="E35" s="155">
        <v>0</v>
      </c>
      <c r="F35" s="102">
        <v>0</v>
      </c>
    </row>
    <row r="36" spans="2:6" x14ac:dyDescent="0.25">
      <c r="B36" s="54" t="s">
        <v>128</v>
      </c>
      <c r="C36" s="138">
        <v>277.73</v>
      </c>
      <c r="D36" s="141">
        <v>919.25</v>
      </c>
      <c r="E36" s="99">
        <v>3784.58</v>
      </c>
      <c r="F36" s="161">
        <v>1239.0403899999999</v>
      </c>
    </row>
    <row r="37" spans="2:6" ht="15.75" thickBot="1" x14ac:dyDescent="0.3">
      <c r="B37" s="54" t="s">
        <v>158</v>
      </c>
      <c r="C37" s="138">
        <v>901.51668929999994</v>
      </c>
      <c r="D37" s="141">
        <v>978.26</v>
      </c>
      <c r="E37" s="99">
        <v>901.51668929999994</v>
      </c>
      <c r="F37" s="162">
        <v>978.26371000000188</v>
      </c>
    </row>
    <row r="38" spans="2:6" ht="16.5" thickTop="1" thickBot="1" x14ac:dyDescent="0.3">
      <c r="B38" s="59" t="s">
        <v>159</v>
      </c>
      <c r="C38" s="163">
        <v>0</v>
      </c>
      <c r="D38" s="163">
        <v>0</v>
      </c>
      <c r="E38" s="164">
        <v>0</v>
      </c>
      <c r="F38" s="103">
        <v>0</v>
      </c>
    </row>
    <row r="39" spans="2:6" ht="15.75" thickTop="1" x14ac:dyDescent="0.25"/>
  </sheetData>
  <mergeCells count="1">
    <mergeCell ref="C1:F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workbookViewId="0">
      <selection activeCell="A28" sqref="A28:XFD38"/>
    </sheetView>
  </sheetViews>
  <sheetFormatPr defaultRowHeight="15" x14ac:dyDescent="0.25"/>
  <cols>
    <col min="1" max="1" width="3.28515625" customWidth="1"/>
    <col min="2" max="2" width="39.28515625" customWidth="1"/>
    <col min="3" max="12" width="10.140625" customWidth="1"/>
  </cols>
  <sheetData>
    <row r="2" spans="2:12" ht="15" customHeight="1" x14ac:dyDescent="0.25">
      <c r="B2" s="184"/>
      <c r="C2" s="153" t="s">
        <v>116</v>
      </c>
      <c r="D2" s="153" t="s">
        <v>116</v>
      </c>
      <c r="E2" s="153" t="s">
        <v>116</v>
      </c>
      <c r="F2" s="153" t="s">
        <v>116</v>
      </c>
      <c r="G2" s="186" t="s">
        <v>97</v>
      </c>
      <c r="H2" s="153" t="s">
        <v>127</v>
      </c>
      <c r="I2" s="153" t="s">
        <v>127</v>
      </c>
      <c r="J2" s="153" t="s">
        <v>127</v>
      </c>
      <c r="K2" s="153" t="s">
        <v>127</v>
      </c>
      <c r="L2" s="187" t="s">
        <v>97</v>
      </c>
    </row>
    <row r="3" spans="2:12" x14ac:dyDescent="0.25">
      <c r="B3" s="185"/>
      <c r="C3" s="152" t="s">
        <v>162</v>
      </c>
      <c r="D3" s="152" t="s">
        <v>98</v>
      </c>
      <c r="E3" s="152" t="s">
        <v>163</v>
      </c>
      <c r="F3" s="152" t="s">
        <v>99</v>
      </c>
      <c r="G3" s="186"/>
      <c r="H3" s="152" t="s">
        <v>162</v>
      </c>
      <c r="I3" s="152" t="s">
        <v>98</v>
      </c>
      <c r="J3" s="152" t="s">
        <v>163</v>
      </c>
      <c r="K3" s="152" t="s">
        <v>99</v>
      </c>
      <c r="L3" s="187"/>
    </row>
    <row r="4" spans="2:12" x14ac:dyDescent="0.25">
      <c r="B4" s="26" t="s">
        <v>0</v>
      </c>
      <c r="C4" s="67">
        <v>29545.552879206993</v>
      </c>
      <c r="D4" s="67">
        <v>25926.48141</v>
      </c>
      <c r="E4" s="110">
        <v>7061.3315889886389</v>
      </c>
      <c r="F4" s="111">
        <v>6112.6217526956088</v>
      </c>
      <c r="G4" s="69">
        <v>113.95897658450134</v>
      </c>
      <c r="H4" s="68">
        <v>83440.172879206992</v>
      </c>
      <c r="I4" s="68">
        <v>71911.983089999994</v>
      </c>
      <c r="J4" s="111">
        <v>19960.172126434969</v>
      </c>
      <c r="K4" s="111">
        <v>17028.155782846286</v>
      </c>
      <c r="L4" s="70">
        <v>116.03097188236224</v>
      </c>
    </row>
    <row r="5" spans="2:12" x14ac:dyDescent="0.25">
      <c r="B5" s="142" t="s">
        <v>100</v>
      </c>
      <c r="C5" s="108">
        <v>874.83690899208364</v>
      </c>
      <c r="D5" s="108">
        <v>823.18124999999986</v>
      </c>
      <c r="E5" s="112">
        <v>209.08437645201326</v>
      </c>
      <c r="F5" s="113">
        <v>194.07938684731693</v>
      </c>
      <c r="G5" s="143">
        <v>106.27512579909757</v>
      </c>
      <c r="H5" s="109">
        <v>2479.8269089920836</v>
      </c>
      <c r="I5" s="109">
        <v>2342.4012499999999</v>
      </c>
      <c r="J5" s="113">
        <v>593.21272043507304</v>
      </c>
      <c r="K5" s="113">
        <v>554.66101304721883</v>
      </c>
      <c r="L5" s="144">
        <v>105.86687097234446</v>
      </c>
    </row>
    <row r="6" spans="2:12" x14ac:dyDescent="0.25">
      <c r="B6" s="26" t="s">
        <v>101</v>
      </c>
      <c r="C6" s="67">
        <v>10740.660098107001</v>
      </c>
      <c r="D6" s="67">
        <v>8107.4678800000002</v>
      </c>
      <c r="E6" s="110">
        <v>44940.353938492764</v>
      </c>
      <c r="F6" s="111">
        <v>1911.4774480525605</v>
      </c>
      <c r="G6" s="69">
        <v>132.47860191469547</v>
      </c>
      <c r="H6" s="68">
        <v>27346.220098106998</v>
      </c>
      <c r="I6" s="68">
        <v>22097.793699999995</v>
      </c>
      <c r="J6" s="111">
        <v>6541.6362566239532</v>
      </c>
      <c r="K6" s="111">
        <v>5232.5726174157608</v>
      </c>
      <c r="L6" s="70">
        <v>123.75090685232981</v>
      </c>
    </row>
    <row r="7" spans="2:12" x14ac:dyDescent="0.25">
      <c r="B7" s="142" t="s">
        <v>102</v>
      </c>
      <c r="C7" s="108">
        <v>294.83307654266628</v>
      </c>
      <c r="D7" s="108">
        <v>728.83939000000055</v>
      </c>
      <c r="E7" s="112">
        <v>1233.6209033313878</v>
      </c>
      <c r="F7" s="113">
        <v>171.83664219923938</v>
      </c>
      <c r="G7" s="143">
        <v>40.452407016951433</v>
      </c>
      <c r="H7" s="109">
        <v>2032.3230765426642</v>
      </c>
      <c r="I7" s="109">
        <v>1075.3300199999949</v>
      </c>
      <c r="J7" s="113">
        <v>486.16292397958637</v>
      </c>
      <c r="K7" s="113">
        <v>254.62914957601024</v>
      </c>
      <c r="L7" s="144">
        <v>188.99528877122523</v>
      </c>
    </row>
    <row r="8" spans="2:12" x14ac:dyDescent="0.25">
      <c r="B8" s="26" t="s">
        <v>103</v>
      </c>
      <c r="C8" s="67">
        <v>299.89966422877785</v>
      </c>
      <c r="D8" s="67">
        <v>852.70850999999971</v>
      </c>
      <c r="E8" s="110">
        <v>1254.8201817551035</v>
      </c>
      <c r="F8" s="111">
        <v>201.0409551727389</v>
      </c>
      <c r="G8" s="69">
        <v>35.170244076581099</v>
      </c>
      <c r="H8" s="68">
        <v>2216.5296642287735</v>
      </c>
      <c r="I8" s="68">
        <v>1357.330559999994</v>
      </c>
      <c r="J8" s="111">
        <v>530.22797166783516</v>
      </c>
      <c r="K8" s="111">
        <v>321.40451745811936</v>
      </c>
      <c r="L8" s="70">
        <v>163.30065273331672</v>
      </c>
    </row>
    <row r="9" spans="2:12" x14ac:dyDescent="0.25">
      <c r="B9" s="142" t="s">
        <v>104</v>
      </c>
      <c r="C9" s="108">
        <v>211.8692273418888</v>
      </c>
      <c r="D9" s="108">
        <v>583.03465999999958</v>
      </c>
      <c r="E9" s="112">
        <v>886.48909642877481</v>
      </c>
      <c r="F9" s="113">
        <v>137.4606252554147</v>
      </c>
      <c r="G9" s="143">
        <v>36.339044979227985</v>
      </c>
      <c r="H9" s="109">
        <v>1633.0492273418847</v>
      </c>
      <c r="I9" s="109">
        <v>688.00636999999392</v>
      </c>
      <c r="J9" s="113">
        <v>390.65048098442344</v>
      </c>
      <c r="K9" s="113">
        <v>162.91415066788252</v>
      </c>
      <c r="L9" s="144">
        <v>237.35960865331802</v>
      </c>
    </row>
    <row r="10" spans="2:12" x14ac:dyDescent="0.25">
      <c r="B10" s="26" t="s">
        <v>105</v>
      </c>
      <c r="C10" s="68">
        <v>1174.7365732208614</v>
      </c>
      <c r="D10" s="68">
        <v>1675.8897599999996</v>
      </c>
      <c r="E10" s="110">
        <v>4915.2544538991797</v>
      </c>
      <c r="F10" s="111">
        <v>395.12034202005583</v>
      </c>
      <c r="G10" s="69">
        <v>70.096291609351539</v>
      </c>
      <c r="H10" s="68">
        <v>4696.3565732208572</v>
      </c>
      <c r="I10" s="68">
        <v>3699.7318099999939</v>
      </c>
      <c r="J10" s="111">
        <v>1123.4406921029081</v>
      </c>
      <c r="K10" s="111">
        <v>876.06553050533819</v>
      </c>
      <c r="L10" s="70">
        <v>126.93775696192597</v>
      </c>
    </row>
    <row r="11" spans="2:12" x14ac:dyDescent="0.25">
      <c r="B11" s="142" t="s">
        <v>106</v>
      </c>
      <c r="C11" s="109">
        <v>211.8692273418888</v>
      </c>
      <c r="D11" s="109">
        <v>583.03465999999958</v>
      </c>
      <c r="E11" s="112">
        <v>886.48909642877481</v>
      </c>
      <c r="F11" s="113">
        <v>137.4606252554147</v>
      </c>
      <c r="G11" s="143">
        <v>36.339044979227985</v>
      </c>
      <c r="H11" s="109">
        <v>1633.0492273418847</v>
      </c>
      <c r="I11" s="109">
        <v>688.00636999999392</v>
      </c>
      <c r="J11" s="113">
        <v>390.65048098442344</v>
      </c>
      <c r="K11" s="113">
        <v>162.91415066788252</v>
      </c>
      <c r="L11" s="144">
        <v>237.35960865331802</v>
      </c>
    </row>
    <row r="12" spans="2:12" x14ac:dyDescent="0.25">
      <c r="B12" s="26" t="s">
        <v>22</v>
      </c>
      <c r="C12" s="67">
        <v>436.25795625222213</v>
      </c>
      <c r="D12" s="67">
        <v>583.03465999999958</v>
      </c>
      <c r="E12" s="110">
        <v>1825.3614566867973</v>
      </c>
      <c r="F12" s="111">
        <v>137.4606252554147</v>
      </c>
      <c r="G12" s="69">
        <v>74.825389669324707</v>
      </c>
      <c r="H12" s="68">
        <v>1927.4379562522181</v>
      </c>
      <c r="I12" s="68">
        <v>846.00636999999392</v>
      </c>
      <c r="J12" s="111">
        <v>461.07279074688256</v>
      </c>
      <c r="K12" s="111">
        <v>200.32722840657507</v>
      </c>
      <c r="L12" s="70">
        <v>227.82783021506469</v>
      </c>
    </row>
    <row r="13" spans="2:12" x14ac:dyDescent="0.25">
      <c r="B13" s="188"/>
      <c r="C13" s="151" t="s">
        <v>177</v>
      </c>
      <c r="D13" s="151" t="s">
        <v>177</v>
      </c>
      <c r="E13" s="151" t="s">
        <v>177</v>
      </c>
      <c r="F13" s="151" t="s">
        <v>177</v>
      </c>
      <c r="G13" s="186" t="s">
        <v>97</v>
      </c>
      <c r="H13" s="151" t="s">
        <v>177</v>
      </c>
      <c r="I13" s="151" t="s">
        <v>177</v>
      </c>
      <c r="J13" s="151" t="s">
        <v>177</v>
      </c>
      <c r="K13" s="151" t="s">
        <v>177</v>
      </c>
      <c r="L13" s="187" t="s">
        <v>97</v>
      </c>
    </row>
    <row r="14" spans="2:12" x14ac:dyDescent="0.25">
      <c r="B14" s="189"/>
      <c r="C14" s="152" t="s">
        <v>162</v>
      </c>
      <c r="D14" s="152" t="s">
        <v>98</v>
      </c>
      <c r="E14" s="152" t="s">
        <v>163</v>
      </c>
      <c r="F14" s="152" t="s">
        <v>99</v>
      </c>
      <c r="G14" s="186"/>
      <c r="H14" s="152" t="s">
        <v>162</v>
      </c>
      <c r="I14" s="152" t="s">
        <v>98</v>
      </c>
      <c r="J14" s="152" t="s">
        <v>163</v>
      </c>
      <c r="K14" s="152" t="s">
        <v>99</v>
      </c>
      <c r="L14" s="187"/>
    </row>
    <row r="15" spans="2:12" x14ac:dyDescent="0.25">
      <c r="B15" s="142" t="s">
        <v>107</v>
      </c>
      <c r="C15" s="145">
        <v>78213.697424165002</v>
      </c>
      <c r="D15" s="145">
        <v>77274.517169999992</v>
      </c>
      <c r="E15" s="145">
        <v>18731.576439747336</v>
      </c>
      <c r="F15" s="145">
        <v>18327.566152787986</v>
      </c>
      <c r="G15" s="146">
        <v>101.21538158834285</v>
      </c>
      <c r="H15" s="145">
        <v>78213.697424165002</v>
      </c>
      <c r="I15" s="145">
        <v>77274.517169999992</v>
      </c>
      <c r="J15" s="147">
        <v>18731.576439747336</v>
      </c>
      <c r="K15" s="147">
        <v>18327.566152787986</v>
      </c>
      <c r="L15" s="148">
        <v>101.21538158834285</v>
      </c>
    </row>
    <row r="16" spans="2:12" x14ac:dyDescent="0.25">
      <c r="B16" s="26" t="s">
        <v>30</v>
      </c>
      <c r="C16" s="73">
        <v>31225.762874342003</v>
      </c>
      <c r="D16" s="73">
        <v>31668.55877</v>
      </c>
      <c r="E16" s="73">
        <v>7478.3290322936173</v>
      </c>
      <c r="F16" s="73">
        <v>7510.983272063183</v>
      </c>
      <c r="G16" s="72">
        <v>98.601780716091625</v>
      </c>
      <c r="H16" s="73">
        <v>31225.762874342003</v>
      </c>
      <c r="I16" s="73">
        <v>31668.55877</v>
      </c>
      <c r="J16" s="114">
        <v>7478.3290322936173</v>
      </c>
      <c r="K16" s="114">
        <v>7510.983272063183</v>
      </c>
      <c r="L16" s="150">
        <v>98.601780716091625</v>
      </c>
    </row>
    <row r="17" spans="2:12" x14ac:dyDescent="0.25">
      <c r="B17" s="142" t="s">
        <v>39</v>
      </c>
      <c r="C17" s="145">
        <v>46987.934549822996</v>
      </c>
      <c r="D17" s="145">
        <v>45605.958399999996</v>
      </c>
      <c r="E17" s="145">
        <v>11253.247407453717</v>
      </c>
      <c r="F17" s="145">
        <v>10816.582880724804</v>
      </c>
      <c r="G17" s="146">
        <v>103.03025349824246</v>
      </c>
      <c r="H17" s="145">
        <v>46987.934549822996</v>
      </c>
      <c r="I17" s="145">
        <v>45605.958399999996</v>
      </c>
      <c r="J17" s="147">
        <v>11253.247407453717</v>
      </c>
      <c r="K17" s="147">
        <v>10816.582880724804</v>
      </c>
      <c r="L17" s="148">
        <v>103.03025349824246</v>
      </c>
    </row>
    <row r="18" spans="2:12" x14ac:dyDescent="0.25">
      <c r="B18" s="26" t="s">
        <v>40</v>
      </c>
      <c r="C18" s="73">
        <v>24582.856952639999</v>
      </c>
      <c r="D18" s="73">
        <v>25115.12902</v>
      </c>
      <c r="E18" s="73">
        <v>5887.4043713663023</v>
      </c>
      <c r="F18" s="73">
        <v>5956.6750515855128</v>
      </c>
      <c r="G18" s="72">
        <v>97.880671578727956</v>
      </c>
      <c r="H18" s="73">
        <v>24582.856952639999</v>
      </c>
      <c r="I18" s="73">
        <v>25115.12902</v>
      </c>
      <c r="J18" s="114">
        <v>5887.4043713663023</v>
      </c>
      <c r="K18" s="114">
        <v>5956.6750515855128</v>
      </c>
      <c r="L18" s="150">
        <v>97.880671578727956</v>
      </c>
    </row>
    <row r="19" spans="2:12" x14ac:dyDescent="0.25">
      <c r="B19" s="142" t="s">
        <v>108</v>
      </c>
      <c r="C19" s="145">
        <v>901.51668929999994</v>
      </c>
      <c r="D19" s="145">
        <v>978.26370999999995</v>
      </c>
      <c r="E19" s="145">
        <v>215.90628410968742</v>
      </c>
      <c r="F19" s="145">
        <v>232.01947442070059</v>
      </c>
      <c r="G19" s="146">
        <v>92.154771774167116</v>
      </c>
      <c r="H19" s="145">
        <v>901.51668929999994</v>
      </c>
      <c r="I19" s="145">
        <v>978.26370999999995</v>
      </c>
      <c r="J19" s="147">
        <v>215.90628410968742</v>
      </c>
      <c r="K19" s="147">
        <v>232.01947442070059</v>
      </c>
      <c r="L19" s="148">
        <v>92.154771774167116</v>
      </c>
    </row>
    <row r="20" spans="2:12" x14ac:dyDescent="0.25">
      <c r="B20" s="26" t="s">
        <v>109</v>
      </c>
      <c r="C20" s="73">
        <v>20887.710252693003</v>
      </c>
      <c r="D20" s="73">
        <v>17822.638440000002</v>
      </c>
      <c r="E20" s="73">
        <v>5002.4452766598015</v>
      </c>
      <c r="F20" s="73">
        <v>4227.0802457130658</v>
      </c>
      <c r="G20" s="72">
        <v>117.19763223055655</v>
      </c>
      <c r="H20" s="73">
        <v>20887.710252693003</v>
      </c>
      <c r="I20" s="73">
        <v>17822.638440000002</v>
      </c>
      <c r="J20" s="114">
        <v>5002.4452766598015</v>
      </c>
      <c r="K20" s="114">
        <v>4227.0802457130658</v>
      </c>
      <c r="L20" s="150">
        <v>117.19763223055655</v>
      </c>
    </row>
    <row r="21" spans="2:12" x14ac:dyDescent="0.25">
      <c r="B21" s="142" t="s">
        <v>110</v>
      </c>
      <c r="C21" s="145">
        <v>20341.780351443002</v>
      </c>
      <c r="D21" s="145">
        <v>17287.638440000002</v>
      </c>
      <c r="E21" s="145">
        <v>4871.6992818687577</v>
      </c>
      <c r="F21" s="145">
        <v>4100.1917415743665</v>
      </c>
      <c r="G21" s="146">
        <v>117.66662301530062</v>
      </c>
      <c r="H21" s="145">
        <v>20341.780351443002</v>
      </c>
      <c r="I21" s="145">
        <v>17287.638440000002</v>
      </c>
      <c r="J21" s="147">
        <v>4871.6992818687577</v>
      </c>
      <c r="K21" s="147">
        <v>4100.1917415743665</v>
      </c>
      <c r="L21" s="148">
        <v>117.66662301530062</v>
      </c>
    </row>
    <row r="22" spans="2:12" x14ac:dyDescent="0.25">
      <c r="B22" s="26" t="s">
        <v>111</v>
      </c>
      <c r="C22" s="73">
        <v>545.92990125000006</v>
      </c>
      <c r="D22" s="73">
        <v>535</v>
      </c>
      <c r="E22" s="73">
        <v>130.74599479104299</v>
      </c>
      <c r="F22" s="73">
        <v>126.8885041386998</v>
      </c>
      <c r="G22" s="71">
        <v>102.04297219626169</v>
      </c>
      <c r="H22" s="73">
        <v>545.92990125000006</v>
      </c>
      <c r="I22" s="73">
        <v>535</v>
      </c>
      <c r="J22" s="114">
        <v>130.74599479104299</v>
      </c>
      <c r="K22" s="114">
        <v>126.8885041386998</v>
      </c>
      <c r="L22" s="150">
        <v>102.04297219626169</v>
      </c>
    </row>
    <row r="23" spans="2:12" x14ac:dyDescent="0.25">
      <c r="B23" s="142" t="s">
        <v>112</v>
      </c>
      <c r="C23" s="145">
        <v>38236.445930249996</v>
      </c>
      <c r="D23" s="145">
        <v>38367.909580000007</v>
      </c>
      <c r="E23" s="145">
        <v>9157.3334762902632</v>
      </c>
      <c r="F23" s="145">
        <v>9099.9002869814776</v>
      </c>
      <c r="G23" s="146">
        <v>99.657360405638201</v>
      </c>
      <c r="H23" s="145">
        <v>38236.445930249996</v>
      </c>
      <c r="I23" s="145">
        <v>38367.909580000007</v>
      </c>
      <c r="J23" s="147">
        <v>9157.3334762902632</v>
      </c>
      <c r="K23" s="147">
        <v>9099.9002869814776</v>
      </c>
      <c r="L23" s="148">
        <v>99.657360405638201</v>
      </c>
    </row>
    <row r="24" spans="2:12" x14ac:dyDescent="0.25">
      <c r="B24" s="26" t="s">
        <v>113</v>
      </c>
      <c r="C24" s="73">
        <v>4295.4899999999989</v>
      </c>
      <c r="D24" s="73">
        <v>4068.7687599999999</v>
      </c>
      <c r="E24" s="73">
        <v>1028.7366782421263</v>
      </c>
      <c r="F24" s="73">
        <v>965.00931148163068</v>
      </c>
      <c r="G24" s="72">
        <v>105.57223212655612</v>
      </c>
      <c r="H24" s="73">
        <v>4295.4899999999989</v>
      </c>
      <c r="I24" s="73">
        <v>4068.7687599999999</v>
      </c>
      <c r="J24" s="114">
        <v>1028.7366782421263</v>
      </c>
      <c r="K24" s="114">
        <v>965.00931148163068</v>
      </c>
      <c r="L24" s="150">
        <v>105.57223212655612</v>
      </c>
    </row>
    <row r="25" spans="2:12" x14ac:dyDescent="0.25">
      <c r="B25" s="142" t="s">
        <v>69</v>
      </c>
      <c r="C25" s="145">
        <v>33940.955930249998</v>
      </c>
      <c r="D25" s="145">
        <v>34299.140820000008</v>
      </c>
      <c r="E25" s="145">
        <v>8128.5967980481364</v>
      </c>
      <c r="F25" s="145">
        <v>8134.8909754998467</v>
      </c>
      <c r="G25" s="146">
        <v>98.955703025828711</v>
      </c>
      <c r="H25" s="145">
        <v>33940.955930249998</v>
      </c>
      <c r="I25" s="145">
        <v>34299.140820000008</v>
      </c>
      <c r="J25" s="147">
        <v>8128.5967980481364</v>
      </c>
      <c r="K25" s="147">
        <v>8134.8909754998467</v>
      </c>
      <c r="L25" s="148">
        <v>98.955703025828711</v>
      </c>
    </row>
    <row r="26" spans="2:12" x14ac:dyDescent="0.25">
      <c r="B26" s="26" t="s">
        <v>114</v>
      </c>
      <c r="C26" s="73">
        <v>39977.251074411346</v>
      </c>
      <c r="D26" s="73">
        <v>38906.606369999994</v>
      </c>
      <c r="E26" s="73">
        <v>9574.2428629891856</v>
      </c>
      <c r="F26" s="73">
        <v>9227.6655764532861</v>
      </c>
      <c r="G26" s="149">
        <v>102.7518326688007</v>
      </c>
      <c r="H26" s="73">
        <v>39977.251074411346</v>
      </c>
      <c r="I26" s="73">
        <v>38906.606369999994</v>
      </c>
      <c r="J26" s="114">
        <v>9574.2428629891856</v>
      </c>
      <c r="K26" s="114">
        <v>9227.6655764532861</v>
      </c>
      <c r="L26" s="150">
        <v>102.7518326688007</v>
      </c>
    </row>
    <row r="27" spans="2:12" x14ac:dyDescent="0.25">
      <c r="B27" s="142" t="s">
        <v>115</v>
      </c>
      <c r="C27" s="145">
        <v>1799.6400000000008</v>
      </c>
      <c r="D27" s="145">
        <v>1799.64</v>
      </c>
      <c r="E27" s="145">
        <v>430.99988025386193</v>
      </c>
      <c r="F27" s="145">
        <v>426.82921044517701</v>
      </c>
      <c r="G27" s="146">
        <v>100.00000000000004</v>
      </c>
      <c r="H27" s="145">
        <v>1799.6400000000008</v>
      </c>
      <c r="I27" s="145">
        <v>1799.64</v>
      </c>
      <c r="J27" s="147">
        <v>430.99988025386193</v>
      </c>
      <c r="K27" s="147">
        <v>426.82921044517701</v>
      </c>
      <c r="L27" s="148">
        <v>100.00000000000004</v>
      </c>
    </row>
  </sheetData>
  <mergeCells count="6">
    <mergeCell ref="B2:B3"/>
    <mergeCell ref="G2:G3"/>
    <mergeCell ref="L2:L3"/>
    <mergeCell ref="B13:B14"/>
    <mergeCell ref="G13:G14"/>
    <mergeCell ref="L13:L1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A2" sqref="A2:XFD2"/>
    </sheetView>
  </sheetViews>
  <sheetFormatPr defaultRowHeight="15" x14ac:dyDescent="0.25"/>
  <cols>
    <col min="2" max="2" width="39" customWidth="1"/>
    <col min="3" max="3" width="13.5703125" customWidth="1"/>
    <col min="4" max="5" width="10.42578125" bestFit="1" customWidth="1"/>
    <col min="6" max="6" width="15" bestFit="1" customWidth="1"/>
  </cols>
  <sheetData>
    <row r="1" spans="2:6" ht="15.75" thickBot="1" x14ac:dyDescent="0.3"/>
    <row r="2" spans="2:6" ht="15.75" thickTop="1" x14ac:dyDescent="0.25">
      <c r="B2" s="190"/>
      <c r="C2" s="95" t="s">
        <v>178</v>
      </c>
      <c r="D2" s="95" t="s">
        <v>178</v>
      </c>
      <c r="E2" s="92" t="s">
        <v>127</v>
      </c>
      <c r="F2" s="92" t="s">
        <v>127</v>
      </c>
    </row>
    <row r="3" spans="2:6" x14ac:dyDescent="0.25">
      <c r="B3" s="191"/>
      <c r="C3" s="93">
        <v>2014</v>
      </c>
      <c r="D3" s="96">
        <v>2013</v>
      </c>
      <c r="E3" s="93">
        <v>2014</v>
      </c>
      <c r="F3" s="94">
        <v>2013</v>
      </c>
    </row>
    <row r="4" spans="2:6" x14ac:dyDescent="0.25">
      <c r="B4" s="41" t="s">
        <v>117</v>
      </c>
      <c r="C4" s="28">
        <f>'Wybrane dane finansowe GK'!C8/'Wybrane dane finansowe GK'!C4</f>
        <v>1.0150416391085222E-2</v>
      </c>
      <c r="D4" s="28">
        <f>'Wybrane dane finansowe GK'!D8/'Wybrane dane finansowe GK'!D4</f>
        <v>3.2889480701808804E-2</v>
      </c>
      <c r="E4" s="29">
        <f>'Wybrane dane finansowe GK'!H8/'Wybrane dane finansowe GK'!H4</f>
        <v>2.6564298559610549E-2</v>
      </c>
      <c r="F4" s="42">
        <f>'Wybrane dane finansowe GK'!I8/'Wybrane dane finansowe GK'!I4</f>
        <v>1.8874887072732431E-2</v>
      </c>
    </row>
    <row r="5" spans="2:6" x14ac:dyDescent="0.25">
      <c r="B5" s="43" t="s">
        <v>118</v>
      </c>
      <c r="C5" s="30">
        <f>'Wybrane dane finansowe GK'!C10/'Wybrane dane finansowe GK'!C4</f>
        <v>3.9760182455329689E-2</v>
      </c>
      <c r="D5" s="30">
        <f>'Wybrane dane finansowe GK'!D10/'Wybrane dane finansowe GK'!D4</f>
        <v>6.4640077205138938E-2</v>
      </c>
      <c r="E5" s="31">
        <f>'Wybrane dane finansowe GK'!H10/'Wybrane dane finansowe GK'!H4</f>
        <v>5.6284118442798355E-2</v>
      </c>
      <c r="F5" s="44">
        <f>'Wybrane dane finansowe GK'!I10/'Wybrane dane finansowe GK'!I4</f>
        <v>5.1448057069566122E-2</v>
      </c>
    </row>
    <row r="6" spans="2:6" x14ac:dyDescent="0.25">
      <c r="B6" s="41" t="s">
        <v>119</v>
      </c>
      <c r="C6" s="28">
        <f>'Wybrane dane finansowe GK'!C12/'Wybrane dane finansowe GK'!C4</f>
        <v>1.4765604760750423E-2</v>
      </c>
      <c r="D6" s="28">
        <f>'Wybrane dane finansowe GK'!D12/'Wybrane dane finansowe GK'!D4</f>
        <v>2.2487997919190053E-2</v>
      </c>
      <c r="E6" s="29">
        <f>'Wybrane dane finansowe GK'!H12/'Wybrane dane finansowe GK'!H4</f>
        <v>2.3099640014438767E-2</v>
      </c>
      <c r="F6" s="42">
        <f>'Wybrane dane finansowe GK'!I12/'Wybrane dane finansowe GK'!I4</f>
        <v>1.1764470031944353E-2</v>
      </c>
    </row>
    <row r="7" spans="2:6" x14ac:dyDescent="0.25">
      <c r="B7" s="43" t="s">
        <v>120</v>
      </c>
      <c r="C7" s="30">
        <f>'Wybrane dane finansowe GK'!C12/('Wybrane dane finansowe GK'!C15-'Wybrane dane finansowe GK'!C23)</f>
        <v>1.0912655071312883E-2</v>
      </c>
      <c r="D7" s="30">
        <f>'Wybrane dane finansowe GK'!D12/('Wybrane dane finansowe GK'!D15-'Wybrane dane finansowe GK'!D23)</f>
        <v>1.4985492082580203E-2</v>
      </c>
      <c r="E7" s="31">
        <f>'Wybrane dane finansowe GK'!H12/('Wybrane dane finansowe GK'!H15-'Wybrane dane finansowe GK'!H23)</f>
        <v>4.8213368458949614E-2</v>
      </c>
      <c r="F7" s="44">
        <f>'Wybrane dane finansowe GK'!I12/('Wybrane dane finansowe GK'!I15-'Wybrane dane finansowe GK'!I23)</f>
        <v>2.1744542184588708E-2</v>
      </c>
    </row>
    <row r="8" spans="2:6" x14ac:dyDescent="0.25">
      <c r="B8" s="45" t="s">
        <v>121</v>
      </c>
      <c r="C8" s="28">
        <f>'Wybrane dane finansowe GK'!C12/'Wybrane dane finansowe GK'!C15</f>
        <v>5.5777692478381075E-3</v>
      </c>
      <c r="D8" s="28">
        <f>'Wybrane dane finansowe GK'!D12/'Wybrane dane finansowe GK'!D15</f>
        <v>7.5449796563251646E-3</v>
      </c>
      <c r="E8" s="29">
        <f>'Wybrane dane finansowe GK'!H12/'Wybrane dane finansowe GK'!H15</f>
        <v>2.464322771751121E-2</v>
      </c>
      <c r="F8" s="42">
        <f>'Wybrane dane finansowe GK'!I12/'Wybrane dane finansowe GK'!I15</f>
        <v>1.0948064135280497E-2</v>
      </c>
    </row>
    <row r="9" spans="2:6" x14ac:dyDescent="0.25">
      <c r="B9" s="43" t="s">
        <v>122</v>
      </c>
      <c r="C9" s="30">
        <f>'Wybrane dane finansowe GK'!C17/'Wybrane dane finansowe GK'!C25</f>
        <v>1.3844022144333545</v>
      </c>
      <c r="D9" s="30">
        <f>'Wybrane dane finansowe GK'!D17/'Wybrane dane finansowe GK'!D25</f>
        <v>1.329653084878643</v>
      </c>
      <c r="E9" s="31">
        <f>'Wybrane dane finansowe GK'!H17/'Wybrane dane finansowe GK'!H25</f>
        <v>1.3844022144333545</v>
      </c>
      <c r="F9" s="44">
        <f>'Wybrane dane finansowe GK'!I17/'Wybrane dane finansowe GK'!I25</f>
        <v>1.329653084878643</v>
      </c>
    </row>
    <row r="10" spans="2:6" ht="15.75" thickBot="1" x14ac:dyDescent="0.3">
      <c r="B10" s="46" t="s">
        <v>123</v>
      </c>
      <c r="C10" s="47">
        <f>'Wybrane dane finansowe GK'!C23/'Wybrane dane finansowe GK'!C15</f>
        <v>0.48887147890334126</v>
      </c>
      <c r="D10" s="47">
        <f>'Wybrane dane finansowe GK'!D23/'Wybrane dane finansowe GK'!D15</f>
        <v>0.49651438773266698</v>
      </c>
      <c r="E10" s="48">
        <f>'Wybrane dane finansowe GK'!H23/'Wybrane dane finansowe GK'!H15</f>
        <v>0.48887147890334126</v>
      </c>
      <c r="F10" s="49">
        <f>'Wybrane dane finansowe GK'!I23/'Wybrane dane finansowe GK'!I15</f>
        <v>0.49651438773266698</v>
      </c>
    </row>
    <row r="11" spans="2:6" ht="15.75" thickTop="1" x14ac:dyDescent="0.25"/>
  </sheetData>
  <mergeCells count="1">
    <mergeCell ref="B2:B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E5" sqref="E5"/>
    </sheetView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192"/>
      <c r="C3" s="34" t="s">
        <v>124</v>
      </c>
      <c r="D3" s="34" t="s">
        <v>125</v>
      </c>
      <c r="E3" s="38" t="s">
        <v>125</v>
      </c>
    </row>
    <row r="4" spans="2:5" x14ac:dyDescent="0.25">
      <c r="B4" s="193"/>
      <c r="C4" s="33" t="s">
        <v>126</v>
      </c>
      <c r="D4" s="33" t="s">
        <v>116</v>
      </c>
      <c r="E4" s="39" t="s">
        <v>127</v>
      </c>
    </row>
    <row r="5" spans="2:5" x14ac:dyDescent="0.25">
      <c r="B5" s="35">
        <v>2013</v>
      </c>
      <c r="C5" s="32">
        <v>4.2163000000000004</v>
      </c>
      <c r="D5" s="32">
        <v>4.2414666666666667</v>
      </c>
      <c r="E5" s="106">
        <v>4.223122222222222</v>
      </c>
    </row>
    <row r="6" spans="2:5" ht="15.75" thickBot="1" x14ac:dyDescent="0.3">
      <c r="B6" s="36">
        <v>2014</v>
      </c>
      <c r="C6" s="107">
        <v>4.1755000000000004</v>
      </c>
      <c r="D6" s="107">
        <v>4.1841333333333326</v>
      </c>
      <c r="E6" s="37">
        <v>4.1803333333333335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GK</vt:lpstr>
      <vt:lpstr>Sk. spr.z cał.doch.GK</vt:lpstr>
      <vt:lpstr>Bilans GK</vt:lpstr>
      <vt:lpstr>Zest.zmian w kap.wł. GK</vt:lpstr>
      <vt:lpstr>Rach.przep.pienięż GK</vt:lpstr>
      <vt:lpstr>Wybrane dane finansowe GK</vt:lpstr>
      <vt:lpstr>Wskaźniki finansowe GK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2014-11-07T08:54:17Z</cp:lastPrinted>
  <dcterms:created xsi:type="dcterms:W3CDTF">2013-11-04T11:55:12Z</dcterms:created>
  <dcterms:modified xsi:type="dcterms:W3CDTF">2014-11-14T12:38:19Z</dcterms:modified>
</cp:coreProperties>
</file>